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C:\Dropbox (EUA Dropbox Advanced)\Projects\Current\STAND\3-WP1.3\"/>
    </mc:Choice>
  </mc:AlternateContent>
  <xr:revisionPtr revIDLastSave="0" documentId="13_ncr:1_{CEC8C49D-8085-43DD-B635-86D51CF5CB13}" xr6:coauthVersionLast="46" xr6:coauthVersionMax="46" xr10:uidLastSave="{00000000-0000-0000-0000-000000000000}"/>
  <workbookProtection workbookAlgorithmName="SHA-512" workbookHashValue="UOzaK2TVDFDBZuyn5IKQ/fvgku80xnSf+bKShQkebGgMEKla9jUiFr3JlFTcgEQi/C2kkaoa8UURa3na8bAqnA==" workbookSaltValue="W/Ir5DLyJBRtns/XgO88sA==" workbookSpinCount="100000" lockStructure="1"/>
  <bookViews>
    <workbookView xWindow="-23148" yWindow="-108" windowWidth="23256" windowHeight="12576" activeTab="6" xr2:uid="{00000000-000D-0000-FFFF-FFFF00000000}"/>
  </bookViews>
  <sheets>
    <sheet name="Organisational" sheetId="2" r:id="rId1"/>
    <sheet name="Financial" sheetId="4" r:id="rId2"/>
    <sheet name="Academic" sheetId="5" r:id="rId3"/>
    <sheet name="Staffing" sheetId="6" r:id="rId4"/>
    <sheet name="Analysis" sheetId="1" state="hidden" r:id="rId5"/>
    <sheet name="Governance" sheetId="7" r:id="rId6"/>
    <sheet name="Open questions"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77" i="1" l="1"/>
  <c r="D85" i="1"/>
  <c r="X93" i="1" l="1"/>
  <c r="X73" i="1"/>
  <c r="X45" i="1"/>
  <c r="X19" i="1"/>
  <c r="N59" i="1" l="1"/>
  <c r="L57" i="1"/>
  <c r="L55" i="1"/>
  <c r="J17" i="1" l="1"/>
  <c r="H17" i="1"/>
  <c r="F17" i="1"/>
  <c r="D17" i="1"/>
  <c r="D15" i="1"/>
  <c r="F15" i="1"/>
  <c r="H15" i="1"/>
  <c r="J15" i="1"/>
  <c r="L15" i="1"/>
  <c r="R13" i="1"/>
  <c r="P13" i="1"/>
  <c r="N13" i="1"/>
  <c r="L13" i="1"/>
  <c r="J13" i="1"/>
  <c r="H13" i="1"/>
  <c r="F13" i="1"/>
  <c r="D13" i="1"/>
  <c r="D11" i="1"/>
  <c r="F11" i="1"/>
  <c r="H11" i="1"/>
  <c r="J11" i="1"/>
  <c r="L11" i="1"/>
  <c r="N7" i="1"/>
  <c r="L7" i="1"/>
  <c r="J7" i="1"/>
  <c r="H7" i="1"/>
  <c r="F7" i="1"/>
  <c r="D7" i="1"/>
  <c r="J89" i="1"/>
  <c r="H89" i="1"/>
  <c r="F89" i="1"/>
  <c r="D89" i="1"/>
  <c r="D87" i="1"/>
  <c r="F87" i="1"/>
  <c r="H87" i="1"/>
  <c r="J87" i="1"/>
  <c r="R81" i="1"/>
  <c r="P81" i="1"/>
  <c r="N81" i="1"/>
  <c r="L81" i="1"/>
  <c r="J81" i="1"/>
  <c r="H81" i="1"/>
  <c r="F81" i="1"/>
  <c r="D81" i="1"/>
  <c r="J57" i="1"/>
  <c r="H57" i="1"/>
  <c r="F57" i="1"/>
  <c r="D57" i="1"/>
  <c r="D55" i="1"/>
  <c r="F55" i="1"/>
  <c r="H55" i="1"/>
  <c r="J55" i="1"/>
  <c r="H53" i="1"/>
  <c r="F53" i="1"/>
  <c r="D53" i="1"/>
  <c r="D51" i="1"/>
  <c r="F51" i="1"/>
  <c r="H51" i="1"/>
  <c r="L49" i="1"/>
  <c r="J49" i="1"/>
  <c r="H49" i="1"/>
  <c r="F49" i="1"/>
  <c r="D49" i="1"/>
  <c r="F85" i="1"/>
  <c r="P83" i="1"/>
  <c r="P79" i="1"/>
  <c r="P77" i="1"/>
  <c r="J79" i="1"/>
  <c r="J77" i="1"/>
  <c r="N77" i="1"/>
  <c r="N79" i="1"/>
  <c r="F79" i="1"/>
  <c r="F77" i="1"/>
  <c r="H79" i="1"/>
  <c r="H77" i="1"/>
  <c r="H83" i="1"/>
  <c r="N83" i="1"/>
  <c r="F83" i="1"/>
  <c r="D83" i="1"/>
  <c r="J83" i="1"/>
  <c r="L83" i="1"/>
  <c r="R83" i="1"/>
  <c r="J85" i="1"/>
  <c r="H85" i="1"/>
  <c r="R79" i="1"/>
  <c r="L77" i="1"/>
  <c r="D77" i="1"/>
  <c r="D79" i="1"/>
  <c r="L79" i="1"/>
  <c r="L43" i="1"/>
  <c r="J43" i="1"/>
  <c r="H43" i="1"/>
  <c r="F43" i="1"/>
  <c r="D43" i="1"/>
  <c r="L41" i="1"/>
  <c r="J41" i="1"/>
  <c r="H41" i="1"/>
  <c r="F41" i="1"/>
  <c r="D41" i="1"/>
  <c r="L39" i="1"/>
  <c r="J39" i="1"/>
  <c r="H39" i="1"/>
  <c r="F39" i="1"/>
  <c r="D39" i="1"/>
  <c r="L37" i="1"/>
  <c r="J37" i="1"/>
  <c r="H37" i="1"/>
  <c r="F37" i="1"/>
  <c r="D37" i="1"/>
  <c r="L35" i="1"/>
  <c r="J35" i="1"/>
  <c r="H35" i="1"/>
  <c r="F35" i="1"/>
  <c r="D35" i="1"/>
  <c r="L33" i="1"/>
  <c r="J33" i="1"/>
  <c r="H33" i="1"/>
  <c r="F33" i="1"/>
  <c r="D33" i="1"/>
  <c r="P31" i="1"/>
  <c r="N31" i="1"/>
  <c r="L31" i="1"/>
  <c r="J31" i="1"/>
  <c r="H31" i="1"/>
  <c r="F31" i="1"/>
  <c r="D31" i="1"/>
  <c r="P29" i="1"/>
  <c r="N29" i="1"/>
  <c r="L29" i="1"/>
  <c r="H29" i="1"/>
  <c r="J29" i="1"/>
  <c r="F29" i="1"/>
  <c r="D29" i="1"/>
  <c r="P27" i="1"/>
  <c r="N27" i="1"/>
  <c r="L27" i="1"/>
  <c r="J27" i="1"/>
  <c r="H27" i="1"/>
  <c r="F27" i="1"/>
  <c r="D27" i="1"/>
  <c r="N25" i="1"/>
  <c r="L25" i="1"/>
  <c r="J25" i="1"/>
  <c r="H25" i="1"/>
  <c r="F25" i="1"/>
  <c r="D25" i="1"/>
  <c r="H23" i="1"/>
  <c r="F23" i="1"/>
  <c r="U23" i="1" s="1"/>
  <c r="W23" i="1" s="1"/>
  <c r="Y23" i="1" s="1"/>
  <c r="D23" i="1"/>
  <c r="P9" i="1"/>
  <c r="N9" i="1"/>
  <c r="L9" i="1"/>
  <c r="J9" i="1"/>
  <c r="H9" i="1"/>
  <c r="F9" i="1"/>
  <c r="D9" i="1"/>
  <c r="F5" i="1"/>
  <c r="D5" i="1"/>
  <c r="J71" i="1"/>
  <c r="H71" i="1"/>
  <c r="F71" i="1"/>
  <c r="D71" i="1"/>
  <c r="D69" i="1"/>
  <c r="H69" i="1"/>
  <c r="F67" i="1"/>
  <c r="D67" i="1"/>
  <c r="P63" i="1"/>
  <c r="P65" i="1"/>
  <c r="D65" i="1"/>
  <c r="D63" i="1"/>
  <c r="H65" i="1"/>
  <c r="H63" i="1"/>
  <c r="J61" i="1"/>
  <c r="H61" i="1"/>
  <c r="D61" i="1"/>
  <c r="F61" i="1"/>
  <c r="J65" i="1"/>
  <c r="F65" i="1"/>
  <c r="N63" i="1"/>
  <c r="L63" i="1"/>
  <c r="J63" i="1"/>
  <c r="F63" i="1"/>
  <c r="L59" i="1"/>
  <c r="J59" i="1"/>
  <c r="H59" i="1"/>
  <c r="F59" i="1"/>
  <c r="D59" i="1"/>
  <c r="U85" i="1"/>
  <c r="W85" i="1" s="1"/>
  <c r="Y85" i="1" s="1"/>
  <c r="N65" i="1"/>
  <c r="L65" i="1"/>
  <c r="F91" i="1"/>
  <c r="F69" i="1"/>
  <c r="D91" i="1"/>
  <c r="J91" i="1"/>
  <c r="H91" i="1"/>
  <c r="U89" i="1" l="1"/>
  <c r="W89" i="1" s="1"/>
  <c r="Y89" i="1" s="1"/>
  <c r="U17" i="1"/>
  <c r="W17" i="1" s="1"/>
  <c r="Y17" i="1" s="1"/>
  <c r="U69" i="1"/>
  <c r="W69" i="1" s="1"/>
  <c r="Y69" i="1" s="1"/>
  <c r="U61" i="1"/>
  <c r="W61" i="1" s="1"/>
  <c r="Y61" i="1" s="1"/>
  <c r="U41" i="1"/>
  <c r="W41" i="1" s="1"/>
  <c r="Y41" i="1" s="1"/>
  <c r="U49" i="1"/>
  <c r="W49" i="1" s="1"/>
  <c r="Y49" i="1" s="1"/>
  <c r="U7" i="1"/>
  <c r="W7" i="1" s="1"/>
  <c r="Y7" i="1" s="1"/>
  <c r="U91" i="1"/>
  <c r="W91" i="1" s="1"/>
  <c r="Y91" i="1" s="1"/>
  <c r="U71" i="1"/>
  <c r="W71" i="1" s="1"/>
  <c r="Y71" i="1" s="1"/>
  <c r="U31" i="1"/>
  <c r="W31" i="1" s="1"/>
  <c r="Y31" i="1" s="1"/>
  <c r="U35" i="1"/>
  <c r="W35" i="1" s="1"/>
  <c r="Y35" i="1" s="1"/>
  <c r="U43" i="1"/>
  <c r="W43" i="1" s="1"/>
  <c r="Y43" i="1" s="1"/>
  <c r="U67" i="1"/>
  <c r="W67" i="1" s="1"/>
  <c r="Y67" i="1" s="1"/>
  <c r="U51" i="1"/>
  <c r="W51" i="1" s="1"/>
  <c r="Y51" i="1" s="1"/>
  <c r="U87" i="1"/>
  <c r="W87" i="1" s="1"/>
  <c r="Y87" i="1" s="1"/>
  <c r="U79" i="1"/>
  <c r="W79" i="1" s="1"/>
  <c r="Y79" i="1" s="1"/>
  <c r="U77" i="1"/>
  <c r="W77" i="1" s="1"/>
  <c r="Y77" i="1" s="1"/>
  <c r="U81" i="1"/>
  <c r="W81" i="1" s="1"/>
  <c r="Y81" i="1" s="1"/>
  <c r="U83" i="1"/>
  <c r="W83" i="1" s="1"/>
  <c r="Y83" i="1" s="1"/>
  <c r="U55" i="1"/>
  <c r="W55" i="1" s="1"/>
  <c r="Y55" i="1" s="1"/>
  <c r="U63" i="1"/>
  <c r="W63" i="1" s="1"/>
  <c r="Y63" i="1" s="1"/>
  <c r="U65" i="1"/>
  <c r="W65" i="1" s="1"/>
  <c r="Y65" i="1" s="1"/>
  <c r="U25" i="1"/>
  <c r="W25" i="1" s="1"/>
  <c r="Y25" i="1" s="1"/>
  <c r="U27" i="1"/>
  <c r="W27" i="1" s="1"/>
  <c r="Y27" i="1" s="1"/>
  <c r="U29" i="1"/>
  <c r="W29" i="1" s="1"/>
  <c r="Y29" i="1" s="1"/>
  <c r="U33" i="1"/>
  <c r="W33" i="1" s="1"/>
  <c r="Y33" i="1" s="1"/>
  <c r="U39" i="1"/>
  <c r="W39" i="1" s="1"/>
  <c r="Y39" i="1" s="1"/>
  <c r="U15" i="1"/>
  <c r="W15" i="1" s="1"/>
  <c r="Y15" i="1" s="1"/>
  <c r="U13" i="1"/>
  <c r="W13" i="1" s="1"/>
  <c r="Y13" i="1" s="1"/>
  <c r="U11" i="1"/>
  <c r="W11" i="1" s="1"/>
  <c r="Y11" i="1" s="1"/>
  <c r="U9" i="1"/>
  <c r="W9" i="1" s="1"/>
  <c r="Y9" i="1" s="1"/>
  <c r="U37" i="1"/>
  <c r="W37" i="1" s="1"/>
  <c r="Y37" i="1" s="1"/>
  <c r="U53" i="1"/>
  <c r="W53" i="1" s="1"/>
  <c r="Y53" i="1" s="1"/>
  <c r="U57" i="1"/>
  <c r="W57" i="1" s="1"/>
  <c r="Y57" i="1" s="1"/>
  <c r="U59" i="1"/>
  <c r="W59" i="1" s="1"/>
  <c r="Y59" i="1" s="1"/>
  <c r="U5" i="1"/>
  <c r="W5" i="1" s="1"/>
  <c r="W93" i="1" l="1"/>
  <c r="Y93" i="1"/>
  <c r="Y73" i="1"/>
  <c r="Y45" i="1"/>
  <c r="W45" i="1"/>
  <c r="W19" i="1"/>
  <c r="W73" i="1"/>
  <c r="Y5" i="1"/>
  <c r="Y19" i="1" s="1"/>
  <c r="Y97" i="1" l="1"/>
  <c r="W9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Monika Steinel</author>
  </authors>
  <commentList>
    <comment ref="D4" authorId="0" shapeId="0" xr:uid="{00000000-0006-0000-0000-000001000000}">
      <text>
        <r>
          <rPr>
            <b/>
            <sz val="9"/>
            <color indexed="81"/>
            <rFont val="Tahoma"/>
            <family val="2"/>
          </rPr>
          <t xml:space="preserve">Executive head: </t>
        </r>
        <r>
          <rPr>
            <sz val="9"/>
            <color indexed="81"/>
            <rFont val="Tahoma"/>
            <family val="2"/>
          </rPr>
          <t xml:space="preserve">Rector, vice-chancellor, president, principal or similar
</t>
        </r>
      </text>
    </comment>
    <comment ref="C70" authorId="0" shapeId="0" xr:uid="{00000000-0006-0000-0000-000002000000}">
      <text>
        <r>
          <rPr>
            <b/>
            <sz val="9"/>
            <color indexed="81"/>
            <rFont val="Tahoma"/>
            <family val="2"/>
          </rPr>
          <t xml:space="preserve">Governing bodies: 
</t>
        </r>
        <r>
          <rPr>
            <sz val="9"/>
            <color indexed="81"/>
            <rFont val="Tahoma"/>
            <family val="2"/>
          </rPr>
          <t xml:space="preserve">In the context of this survey, </t>
        </r>
        <r>
          <rPr>
            <b/>
            <sz val="9"/>
            <color indexed="81"/>
            <rFont val="Tahoma"/>
            <family val="2"/>
          </rPr>
          <t>governing bodies</t>
        </r>
        <r>
          <rPr>
            <sz val="9"/>
            <color indexed="81"/>
            <rFont val="Tahoma"/>
            <family val="2"/>
          </rPr>
          <t xml:space="preserve"> specifically refer to </t>
        </r>
        <r>
          <rPr>
            <b/>
            <sz val="9"/>
            <color indexed="81"/>
            <rFont val="Tahoma"/>
            <family val="2"/>
          </rPr>
          <t>decision-making bodies</t>
        </r>
        <r>
          <rPr>
            <sz val="9"/>
            <color indexed="81"/>
            <rFont val="Tahoma"/>
            <family val="2"/>
          </rPr>
          <t>. Consultative bodies without decision-making powers are not considered as governing bodies for the purpose of this study.</t>
        </r>
        <r>
          <rPr>
            <b/>
            <sz val="9"/>
            <color indexed="81"/>
            <rFont val="Tahoma"/>
            <family val="2"/>
          </rPr>
          <t xml:space="preserve">
</t>
        </r>
        <r>
          <rPr>
            <sz val="9"/>
            <color indexed="81"/>
            <rFont val="Tahoma"/>
            <family val="2"/>
          </rPr>
          <t xml:space="preserve">In a </t>
        </r>
        <r>
          <rPr>
            <b/>
            <sz val="9"/>
            <color indexed="81"/>
            <rFont val="Tahoma"/>
            <family val="2"/>
          </rPr>
          <t>dual system</t>
        </r>
        <r>
          <rPr>
            <sz val="9"/>
            <color indexed="81"/>
            <rFont val="Tahoma"/>
            <family val="2"/>
          </rPr>
          <t xml:space="preserve">, the </t>
        </r>
        <r>
          <rPr>
            <b/>
            <sz val="9"/>
            <color indexed="81"/>
            <rFont val="Tahoma"/>
            <family val="2"/>
          </rPr>
          <t>board/council</t>
        </r>
        <r>
          <rPr>
            <sz val="9"/>
            <color indexed="81"/>
            <rFont val="Tahoma"/>
            <family val="2"/>
          </rPr>
          <t xml:space="preserve"> is often responsible for more long-term strategic decisions, such as deciding on statutes, strategic plans, selection of the rector and vice-rectors and budget allocation. 
The </t>
        </r>
        <r>
          <rPr>
            <b/>
            <sz val="9"/>
            <color indexed="81"/>
            <rFont val="Tahoma"/>
            <family val="2"/>
          </rPr>
          <t>senate</t>
        </r>
        <r>
          <rPr>
            <sz val="9"/>
            <color indexed="81"/>
            <rFont val="Tahoma"/>
            <family val="2"/>
          </rPr>
          <t xml:space="preserve"> is often responsible for academic issues, such as curriculum, degrees and staff promotions.
In some countries, universities have a system of only one main decision-making body, which may be known as the senate, council or by another name. In such a </t>
        </r>
        <r>
          <rPr>
            <b/>
            <sz val="9"/>
            <color indexed="81"/>
            <rFont val="Tahoma"/>
            <family val="2"/>
          </rPr>
          <t>unitary system</t>
        </r>
        <r>
          <rPr>
            <sz val="9"/>
            <color indexed="81"/>
            <rFont val="Tahoma"/>
            <family val="2"/>
          </rPr>
          <t>, the single decision-making body is responsible for all major decisions.</t>
        </r>
      </text>
    </comment>
    <comment ref="D102" authorId="0" shapeId="0" xr:uid="{00000000-0006-0000-0000-000003000000}">
      <text>
        <r>
          <rPr>
            <b/>
            <sz val="9"/>
            <color indexed="81"/>
            <rFont val="Tahoma"/>
            <family val="2"/>
          </rPr>
          <t xml:space="preserve">Academic structures: </t>
        </r>
        <r>
          <rPr>
            <sz val="9"/>
            <color indexed="81"/>
            <rFont val="Tahoma"/>
            <family val="2"/>
          </rPr>
          <t xml:space="preserve">Faculties, institutes, schools or similar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Monika Steinel</author>
  </authors>
  <commentList>
    <comment ref="F10" authorId="0" shapeId="0" xr:uid="{00000000-0006-0000-0100-000001000000}">
      <text>
        <r>
          <rPr>
            <b/>
            <sz val="9"/>
            <color indexed="81"/>
            <rFont val="Tahoma"/>
            <family val="2"/>
          </rPr>
          <t>Block grant</t>
        </r>
        <r>
          <rPr>
            <sz val="9"/>
            <color indexed="81"/>
            <rFont val="Tahoma"/>
            <family val="2"/>
          </rPr>
          <t xml:space="preserve">: Higher education institutions receive “general” funding for their activities and the institutions are responsible for dividing and distributing such funding internally according to their needs (flexibility may be curtailed by minor restrictions).
</t>
        </r>
        <r>
          <rPr>
            <b/>
            <sz val="9"/>
            <color indexed="81"/>
            <rFont val="Tahoma"/>
            <family val="2"/>
          </rPr>
          <t>Line-item budget</t>
        </r>
        <r>
          <rPr>
            <sz val="9"/>
            <color indexed="81"/>
            <rFont val="Tahoma"/>
            <family val="2"/>
          </rPr>
          <t>: Higher education institutions receive funding already allocated to cost items. Therefore, the institution cannot take allocation decisions, or can do so within strict limitations.</t>
        </r>
      </text>
    </comment>
    <comment ref="C69" authorId="0" shapeId="0" xr:uid="{00000000-0006-0000-0100-000002000000}">
      <text>
        <r>
          <rPr>
            <sz val="9"/>
            <color indexed="81"/>
            <rFont val="Tahoma"/>
            <family val="2"/>
          </rPr>
          <t xml:space="preserve">The survey is limited to </t>
        </r>
        <r>
          <rPr>
            <b/>
            <sz val="9"/>
            <color indexed="81"/>
            <rFont val="Tahoma"/>
            <family val="2"/>
          </rPr>
          <t>tuition fees</t>
        </r>
        <r>
          <rPr>
            <sz val="9"/>
            <color indexed="81"/>
            <rFont val="Tahoma"/>
            <family val="2"/>
          </rPr>
          <t xml:space="preserve">, which are defined as annual contributions paid by students to cover all or part of the tuition costs in higher education (excluding administrative fees), and covers the main student population (full-time, on-campus, national and EU-students not exceeding the standard duration of studies).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Monika Steinel</author>
  </authors>
  <commentList>
    <comment ref="D5" authorId="0" shapeId="0" xr:uid="{00000000-0006-0000-0200-000001000000}">
      <text>
        <r>
          <rPr>
            <sz val="9"/>
            <color indexed="81"/>
            <rFont val="Tahoma"/>
            <family val="2"/>
          </rPr>
          <t>The survey excludes study programmes for which student numbers are regulated. These typically include clinical subjects.</t>
        </r>
      </text>
    </comment>
    <comment ref="G103" authorId="0" shapeId="0" xr:uid="{00000000-0006-0000-0200-000002000000}">
      <text>
        <r>
          <rPr>
            <b/>
            <sz val="9"/>
            <color indexed="81"/>
            <rFont val="Tahoma"/>
            <family val="2"/>
          </rPr>
          <t xml:space="preserve">Quality assurance mechanisms:
</t>
        </r>
        <r>
          <rPr>
            <sz val="9"/>
            <color indexed="81"/>
            <rFont val="Tahoma"/>
            <family val="2"/>
          </rPr>
          <t>Programme evaluation or accreditation, institutional evaluation or accreditation and audits</t>
        </r>
      </text>
    </comment>
    <comment ref="K120" authorId="0" shapeId="0" xr:uid="{00000000-0006-0000-0200-000003000000}">
      <text>
        <r>
          <rPr>
            <b/>
            <sz val="9"/>
            <color indexed="81"/>
            <rFont val="Tahoma"/>
            <family val="2"/>
          </rPr>
          <t>Regulated professions:</t>
        </r>
        <r>
          <rPr>
            <sz val="9"/>
            <color indexed="81"/>
            <rFont val="Tahoma"/>
            <family val="2"/>
          </rPr>
          <t xml:space="preserve"> 
Sectoral professions (e.g. medical doctor, dental practitioner, veterinary surgeon, pharmacist, architect) and the professions subsumed in the so-called general system (e.g. engineer), for which compliance with national legislation is mandatory.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Monika Steinel</author>
  </authors>
  <commentList>
    <comment ref="E4" authorId="0" shapeId="0" xr:uid="{00000000-0006-0000-0300-000001000000}">
      <text>
        <r>
          <rPr>
            <sz val="9"/>
            <color indexed="81"/>
            <rFont val="Tahoma"/>
            <family val="2"/>
          </rPr>
          <t>It is acknowledged that staffing procedures must be in line with applicable labour laws and regulations.</t>
        </r>
      </text>
    </comment>
    <comment ref="B68" authorId="0" shapeId="0" xr:uid="{00000000-0006-0000-0300-000002000000}">
      <text>
        <r>
          <rPr>
            <sz val="9"/>
            <color indexed="81"/>
            <rFont val="Tahoma"/>
            <family val="2"/>
          </rPr>
          <t xml:space="preserve">Please note that compliance with national regulations governing the dismissal of employees is not regarded as a restriction on university autonomy.
</t>
        </r>
      </text>
    </comment>
  </commentList>
</comments>
</file>

<file path=xl/sharedStrings.xml><?xml version="1.0" encoding="utf-8"?>
<sst xmlns="http://schemas.openxmlformats.org/spreadsheetml/2006/main" count="894" uniqueCount="321">
  <si>
    <t>Factor</t>
  </si>
  <si>
    <t>Organisational autonomy</t>
  </si>
  <si>
    <t>Weighted Factor</t>
  </si>
  <si>
    <t>Capacity to decide on academic structures</t>
  </si>
  <si>
    <t>Capacity to create legal entities</t>
  </si>
  <si>
    <t>Capacity to create legal entities:</t>
  </si>
  <si>
    <t>INDICATOR</t>
  </si>
  <si>
    <t>FACTOR</t>
  </si>
  <si>
    <t>Financial autonomy</t>
  </si>
  <si>
    <t>Public funding cycle</t>
  </si>
  <si>
    <t>Public funding modalities</t>
  </si>
  <si>
    <t>option</t>
  </si>
  <si>
    <t>Can universities keep the surplus from their main public funding?</t>
  </si>
  <si>
    <t>Can universities borrow money on the financial market?</t>
  </si>
  <si>
    <t>Ability to own buildings</t>
  </si>
  <si>
    <t>Can universities own buildings?</t>
  </si>
  <si>
    <t>Please answer the question according to the categories below. (Tick one for each category)</t>
  </si>
  <si>
    <t>Please provide any other comments or additional information.</t>
  </si>
  <si>
    <t>Bachelor level:</t>
  </si>
  <si>
    <t>Master level:</t>
  </si>
  <si>
    <t xml:space="preserve">How can new degree programmes be introduced? </t>
  </si>
  <si>
    <t>Are universities free to choose their language of instruction?</t>
  </si>
  <si>
    <t>Academic autonomy</t>
  </si>
  <si>
    <t>Staffing autonomy</t>
  </si>
  <si>
    <t>Can universities decide on staff salaries?</t>
  </si>
  <si>
    <t>Senior academic staff:</t>
  </si>
  <si>
    <t>Senior administrative staff:</t>
  </si>
  <si>
    <t>Can universities dismiss staff?</t>
  </si>
  <si>
    <t>Can universities decide on promotion procedures for staff?</t>
  </si>
  <si>
    <t>No</t>
  </si>
  <si>
    <t>Please provide any other comments or additional information</t>
  </si>
  <si>
    <t>External members in governing bodies:</t>
  </si>
  <si>
    <t>If yes, which of the following best apply to your system? (Tick all that apply)</t>
  </si>
  <si>
    <t>If yes, which of the following best applies to your system? (Tick one)</t>
  </si>
  <si>
    <t>If no, which of the following best applies to your system? (Tick one)</t>
  </si>
  <si>
    <t>If universities receive a block grant, which of the following best applies to your system? (Tick one)</t>
  </si>
  <si>
    <t>Length and type of public funding:</t>
  </si>
  <si>
    <t>Ability to keep surplus on public funding:</t>
  </si>
  <si>
    <t>Ability to borrow money on the financial market:</t>
  </si>
  <si>
    <t>Ability to own buildings:</t>
  </si>
  <si>
    <t>Student tuition fees:</t>
  </si>
  <si>
    <t xml:space="preserve">Please comment, particularly if the structure of governing bodies differs between universities in your country. </t>
  </si>
  <si>
    <t>Capacity to decide on overall number of students:</t>
  </si>
  <si>
    <t>Capacity to select students (admission mechanisms):</t>
  </si>
  <si>
    <t>Capacity to introduce and terminate degree programmes:</t>
  </si>
  <si>
    <t>How can degree programmes be terminated? (Tick one)</t>
  </si>
  <si>
    <t>Please answer the question according to the categories below.</t>
  </si>
  <si>
    <t>Capacity to choose the language of instruction:</t>
  </si>
  <si>
    <t>Capacity to select appropriate quality assurance mechanisms and providers:</t>
  </si>
  <si>
    <t>Can universities select the quality assurance agency? (Tick one)</t>
  </si>
  <si>
    <t>Please describe the selection procedure.</t>
  </si>
  <si>
    <t>Capacity to design content of degree programmes/courses other than for the regulated professions:</t>
  </si>
  <si>
    <t>Capacity to decide on staff salaries:</t>
  </si>
  <si>
    <t>Please answer the question according to the categories below. (Tick all that apply)</t>
  </si>
  <si>
    <t>Capacity to decide on promotion procedures for staff:</t>
  </si>
  <si>
    <t>Yes</t>
  </si>
  <si>
    <t>Other restrictions</t>
  </si>
  <si>
    <t>Selection criteria for rector</t>
  </si>
  <si>
    <t>Faculties/other academic structures listed in law</t>
  </si>
  <si>
    <t>No type of legal entity</t>
  </si>
  <si>
    <t>Guidelines in law</t>
  </si>
  <si>
    <t>Less than 1 year</t>
  </si>
  <si>
    <t>1 year</t>
  </si>
  <si>
    <t>More than 1 year</t>
  </si>
  <si>
    <t>Block grant</t>
  </si>
  <si>
    <t>Block grant with categories</t>
  </si>
  <si>
    <t>Block grant with allocation possibilities limited by law</t>
  </si>
  <si>
    <t>Block grant with other limitations</t>
  </si>
  <si>
    <t>Block grant with no allocation restrictions</t>
  </si>
  <si>
    <t>Predetermined allocation</t>
  </si>
  <si>
    <t>Maximum percentage</t>
  </si>
  <si>
    <t>External approval needed</t>
  </si>
  <si>
    <t>From designated banks</t>
  </si>
  <si>
    <t>External approval</t>
  </si>
  <si>
    <t>Yes but not allowed to sell</t>
  </si>
  <si>
    <t>Own &amp; sell without restrictions</t>
  </si>
  <si>
    <t>No fees</t>
  </si>
  <si>
    <t>Set by external authority</t>
  </si>
  <si>
    <t>Set by university under ceiling</t>
  </si>
  <si>
    <t>Cooperation univ/authority</t>
  </si>
  <si>
    <t>Univ free to set fees</t>
  </si>
  <si>
    <r>
      <t xml:space="preserve">Who decides on the overall </t>
    </r>
    <r>
      <rPr>
        <b/>
        <u/>
        <sz val="11"/>
        <color indexed="10"/>
        <rFont val="Calibri"/>
        <family val="2"/>
      </rPr>
      <t>number of students</t>
    </r>
    <r>
      <rPr>
        <sz val="11"/>
        <color indexed="9"/>
        <rFont val="Calibri"/>
        <family val="2"/>
      </rPr>
      <t xml:space="preserve"> for the majority of programmes? (Tick one)</t>
    </r>
  </si>
  <si>
    <t>Selection criteria for the executive head:</t>
  </si>
  <si>
    <r>
      <t xml:space="preserve">Can universities charge </t>
    </r>
    <r>
      <rPr>
        <b/>
        <u/>
        <sz val="11"/>
        <color indexed="10"/>
        <rFont val="Calibri"/>
        <family val="2"/>
      </rPr>
      <t>tuition fees</t>
    </r>
    <r>
      <rPr>
        <sz val="11"/>
        <color indexed="9"/>
        <rFont val="Calibri"/>
        <family val="2"/>
      </rPr>
      <t>?</t>
    </r>
  </si>
  <si>
    <r>
      <t xml:space="preserve">In which of the following ways do universities receive their </t>
    </r>
    <r>
      <rPr>
        <b/>
        <u/>
        <sz val="11"/>
        <color indexed="10"/>
        <rFont val="Calibri"/>
        <family val="2"/>
      </rPr>
      <t>funding</t>
    </r>
    <r>
      <rPr>
        <sz val="11"/>
        <color indexed="9"/>
        <rFont val="Calibri"/>
        <family val="2"/>
      </rPr>
      <t>?</t>
    </r>
  </si>
  <si>
    <r>
      <t xml:space="preserve">Can universities design the content of their degree programmes and courses other than for the </t>
    </r>
    <r>
      <rPr>
        <b/>
        <u/>
        <sz val="11"/>
        <color indexed="10"/>
        <rFont val="Calibri"/>
        <family val="2"/>
      </rPr>
      <t>regulated professions</t>
    </r>
    <r>
      <rPr>
        <sz val="11"/>
        <color indexed="9"/>
        <rFont val="Calibri"/>
        <family val="2"/>
      </rPr>
      <t>? (Tick one)</t>
    </r>
  </si>
  <si>
    <t>Overall number of students</t>
  </si>
  <si>
    <t>Free admission</t>
  </si>
  <si>
    <t>External authority exclusively</t>
  </si>
  <si>
    <t>Negotiation univ/authority</t>
  </si>
  <si>
    <t>Split system</t>
  </si>
  <si>
    <t>University exclusively</t>
  </si>
  <si>
    <t>Regulated by external authority</t>
  </si>
  <si>
    <t>Co-regulated by univ/authority</t>
  </si>
  <si>
    <t>Regulated by univ</t>
  </si>
  <si>
    <t>Accreditation for all programmes to be introduced</t>
  </si>
  <si>
    <t>Accreditation for all programmes to be funded</t>
  </si>
  <si>
    <t>Accreditation for minority of programmes</t>
  </si>
  <si>
    <t>External authority initiative</t>
  </si>
  <si>
    <t>Termination of programmes</t>
  </si>
  <si>
    <t>Number limited by authority</t>
  </si>
  <si>
    <t>Only for certain programmes</t>
  </si>
  <si>
    <t>Capacity to select QA mechanisms</t>
  </si>
  <si>
    <t>Capacity to select QA agency</t>
  </si>
  <si>
    <t>Cannot choose</t>
  </si>
  <si>
    <t>Only select between nat agencies</t>
  </si>
  <si>
    <t>Capacity to design content of programmes</t>
  </si>
  <si>
    <t>No authorities specify all content</t>
  </si>
  <si>
    <t>Comments and explanations (open-ended field):</t>
  </si>
  <si>
    <t>Please comment in particular if "other restrictions" has been selected.</t>
  </si>
  <si>
    <t>Academic staff recruitment procedures</t>
  </si>
  <si>
    <t>Administrative staff recruitment procedures</t>
  </si>
  <si>
    <t>Academic staff salaries</t>
  </si>
  <si>
    <t>Administrative staff salaries</t>
  </si>
  <si>
    <t>No, salary band negotiated with other parties</t>
  </si>
  <si>
    <t>Yes, freely</t>
  </si>
  <si>
    <t>Admission mechanisms Bachelor</t>
  </si>
  <si>
    <t>Admission mechanisms Master</t>
  </si>
  <si>
    <t xml:space="preserve"> </t>
  </si>
  <si>
    <t>Academic staff dismissal</t>
  </si>
  <si>
    <t>Administrative staff dismissal</t>
  </si>
  <si>
    <t>Academic staff promotion procedures</t>
  </si>
  <si>
    <t>Administrative staff promotion procedures</t>
  </si>
  <si>
    <t>No sector-specific regulations</t>
  </si>
  <si>
    <t>Composition of selection committee defined by law</t>
  </si>
  <si>
    <t>Only if post at higher level</t>
  </si>
  <si>
    <t>Procedure for the dismissal of the executive head:</t>
  </si>
  <si>
    <t>Term of office of executive head:</t>
  </si>
  <si>
    <r>
      <t xml:space="preserve">Can universities decide on their </t>
    </r>
    <r>
      <rPr>
        <b/>
        <u/>
        <sz val="11"/>
        <color indexed="10"/>
        <rFont val="Calibri"/>
        <family val="2"/>
      </rPr>
      <t>academic structures</t>
    </r>
    <r>
      <rPr>
        <sz val="11"/>
        <color indexed="9"/>
        <rFont val="Calibri"/>
        <family val="2"/>
      </rPr>
      <t>?</t>
    </r>
  </si>
  <si>
    <t>Capacity to decide on academic structures:</t>
  </si>
  <si>
    <r>
      <t xml:space="preserve">Capacity to decide on </t>
    </r>
    <r>
      <rPr>
        <b/>
        <u/>
        <sz val="12"/>
        <color indexed="10"/>
        <rFont val="Calibri"/>
        <family val="2"/>
      </rPr>
      <t>staff recruitment procedures</t>
    </r>
    <r>
      <rPr>
        <b/>
        <sz val="12"/>
        <color indexed="9"/>
        <rFont val="Calibri"/>
        <family val="2"/>
      </rPr>
      <t>:</t>
    </r>
  </si>
  <si>
    <r>
      <t xml:space="preserve">Capacity to </t>
    </r>
    <r>
      <rPr>
        <b/>
        <u/>
        <sz val="12"/>
        <color indexed="10"/>
        <rFont val="Calibri"/>
        <family val="2"/>
      </rPr>
      <t>dismiss staff</t>
    </r>
    <r>
      <rPr>
        <b/>
        <sz val="12"/>
        <color indexed="9"/>
        <rFont val="Calibri"/>
        <family val="2"/>
      </rPr>
      <t>:</t>
    </r>
  </si>
  <si>
    <t>In the comment fields press ALT+ENTER to start a new line/paragraph.</t>
  </si>
  <si>
    <t>Other appointment process</t>
  </si>
  <si>
    <t>What is the length of the funding period? (Tick one)</t>
  </si>
  <si>
    <r>
      <t xml:space="preserve">What type of </t>
    </r>
    <r>
      <rPr>
        <b/>
        <u/>
        <sz val="11"/>
        <color indexed="10"/>
        <rFont val="Calibri"/>
        <family val="2"/>
      </rPr>
      <t>governing body or bodies</t>
    </r>
    <r>
      <rPr>
        <sz val="11"/>
        <color indexed="9"/>
        <rFont val="Calibri"/>
        <family val="2"/>
      </rPr>
      <t xml:space="preserve"> do universities have? (Tick one)</t>
    </r>
  </si>
  <si>
    <t xml:space="preserve">Please comment, particularly if appointment procedures for external members differ between the two governing bodies. </t>
  </si>
  <si>
    <t>Yes, both</t>
  </si>
  <si>
    <t>Please also indicate if you have a mixed system in which some students do and some students do not pay tuition fees.</t>
  </si>
  <si>
    <t>Is the selection of the executive head validated by an external authority?</t>
  </si>
  <si>
    <t>Selection procedure for rector</t>
  </si>
  <si>
    <t>No, external authority does not confirm</t>
  </si>
  <si>
    <t>Yes, external authority confirms</t>
  </si>
  <si>
    <t xml:space="preserve">Please describe the selection procedure for the executive head. </t>
  </si>
  <si>
    <r>
      <t xml:space="preserve">Selection procedure for the </t>
    </r>
    <r>
      <rPr>
        <b/>
        <u/>
        <sz val="12"/>
        <color indexed="10"/>
        <rFont val="Calibri"/>
        <family val="2"/>
      </rPr>
      <t>executive head</t>
    </r>
    <r>
      <rPr>
        <b/>
        <sz val="12"/>
        <color indexed="9"/>
        <rFont val="Calibri"/>
        <family val="2"/>
      </rPr>
      <t>:</t>
    </r>
  </si>
  <si>
    <t>Doctoral level:</t>
  </si>
  <si>
    <t>Inclusion of external members/appointment procedures</t>
  </si>
  <si>
    <t>Can universities create legal entities? (Tick one)</t>
  </si>
  <si>
    <t>If yes, which of the following best applies to your system? (Tick all that apply)</t>
  </si>
  <si>
    <r>
      <t xml:space="preserve">Can universities select appropriate external </t>
    </r>
    <r>
      <rPr>
        <b/>
        <sz val="11"/>
        <color indexed="10"/>
        <rFont val="Calibri"/>
        <family val="2"/>
      </rPr>
      <t>quality assurance mechanisms</t>
    </r>
    <r>
      <rPr>
        <sz val="11"/>
        <color indexed="9"/>
        <rFont val="Calibri"/>
        <family val="2"/>
      </rPr>
      <t>? (Tick one)</t>
    </r>
  </si>
  <si>
    <t>Please elaborate, especially if different regulations apply to different categories of staff.</t>
  </si>
  <si>
    <t>How is senior staff recruited?</t>
  </si>
  <si>
    <t>Hold academic position</t>
  </si>
  <si>
    <t>Hold PhD</t>
  </si>
  <si>
    <t>Come from within university</t>
  </si>
  <si>
    <t>Confirmation by external authority/procedure stated in law</t>
  </si>
  <si>
    <t>Confirmation by external authority/procedure decided by uni</t>
  </si>
  <si>
    <t>Dismissal by external authority/procedure decided by university</t>
  </si>
  <si>
    <t>Dismissal by external authority/stated in law</t>
  </si>
  <si>
    <t>Maximum/range stated in law</t>
  </si>
  <si>
    <t>Minimum stated in law</t>
  </si>
  <si>
    <t>Exact stated in law</t>
  </si>
  <si>
    <t>Uni decides freely</t>
  </si>
  <si>
    <t>Part of members appointed by uni/part appointed by ext auth</t>
  </si>
  <si>
    <t>Appointment completely controlled by ext auth</t>
  </si>
  <si>
    <t>Proposal by university/appointment by ext auth</t>
  </si>
  <si>
    <t>Only non-for-profit</t>
  </si>
  <si>
    <t>Actual score</t>
  </si>
  <si>
    <t>Max Score</t>
  </si>
  <si>
    <t>Final Score</t>
  </si>
  <si>
    <t>ACTUAL SCORE</t>
  </si>
  <si>
    <t>MAX SCORE</t>
  </si>
  <si>
    <t>FINAL SCORE</t>
  </si>
  <si>
    <t>Line item</t>
  </si>
  <si>
    <t>No restriction</t>
  </si>
  <si>
    <t>Yes &amp; sale with external approval</t>
  </si>
  <si>
    <t>Sale with other restrictions</t>
  </si>
  <si>
    <t>Factor sum</t>
  </si>
  <si>
    <t>WEIGHTED SCORE</t>
  </si>
  <si>
    <t>TOTAL SCORE (weighted)</t>
  </si>
  <si>
    <t>Final Score (not weighted)</t>
  </si>
  <si>
    <t>Tuition fees - Nat/EU Bach</t>
  </si>
  <si>
    <t>Tuition fees - Nat/EU Mas</t>
  </si>
  <si>
    <t>Tuition fees - Nat/EU Doct</t>
  </si>
  <si>
    <t>Tuition fees - Non-EU Bach</t>
  </si>
  <si>
    <t>Tuition fees - Non-EU Mas</t>
  </si>
  <si>
    <t>Tuition fees - Non-EU Doct</t>
  </si>
  <si>
    <t>Ability to borrow money</t>
  </si>
  <si>
    <t>Ability to keep surplus</t>
  </si>
  <si>
    <t>Rector’s term of office</t>
  </si>
  <si>
    <t>Rector's dismissal</t>
  </si>
  <si>
    <t>Weighted Score</t>
  </si>
  <si>
    <t>By which process are students selected?</t>
  </si>
  <si>
    <t>No prior accreditation</t>
  </si>
  <si>
    <t>Only some universities/academic units can open new programmes</t>
  </si>
  <si>
    <t>Introduction programmes - Bach</t>
  </si>
  <si>
    <t>Introduction programmes - Mas</t>
  </si>
  <si>
    <t>Introduction programmes - Doct</t>
  </si>
  <si>
    <t>Univ terminates independently</t>
  </si>
  <si>
    <t>Yes, for all programmes</t>
  </si>
  <si>
    <t>Yes, but no public funding</t>
  </si>
  <si>
    <t>Language of instruction - Bach</t>
  </si>
  <si>
    <t>Language of instruction - Mas</t>
  </si>
  <si>
    <t>Yes, but only if in nat language too</t>
  </si>
  <si>
    <t>No, authorities specify some content</t>
  </si>
  <si>
    <t>Recruitment by authority for all</t>
  </si>
  <si>
    <t>Recruitment by authority for some</t>
  </si>
  <si>
    <t>Number of posts regulated by authority for all</t>
  </si>
  <si>
    <t>Number of posts regulated by authority for some</t>
  </si>
  <si>
    <t>Appointment confirmed by authority for all</t>
  </si>
  <si>
    <t>Appointment confirmed by authority for some</t>
  </si>
  <si>
    <t>Recruitment by univ</t>
  </si>
  <si>
    <t>Dismissal regulated due to civil servant status for all</t>
  </si>
  <si>
    <t>Dismissal regulated due to civil servant status for some</t>
  </si>
  <si>
    <t>Other regulations</t>
  </si>
  <si>
    <t>Can universities decide to include external members in their governing bodies?</t>
  </si>
  <si>
    <t>No, cannot include</t>
  </si>
  <si>
    <t>No, must include</t>
  </si>
  <si>
    <t>Yes, can include</t>
  </si>
  <si>
    <t>In which types of governing bodies are external members represented? (Tick one)</t>
  </si>
  <si>
    <t>If external members are represented in university governing bodies, how are they appointed? (Tick one)</t>
  </si>
  <si>
    <t>Is the length of the executive head's term of office stated in the law?</t>
  </si>
  <si>
    <t>Are the selection criteria for the executive head stated in the law?</t>
  </si>
  <si>
    <t>Are the procedures for the dismissal of the executive head stated in the law?</t>
  </si>
  <si>
    <t>No, salary band prescribed by ext auth for some</t>
  </si>
  <si>
    <t>No, salary band prescribed by ext auth for all</t>
  </si>
  <si>
    <t>No, salary set by ext auth/civil servant status for some</t>
  </si>
  <si>
    <t>No, salary set by ext auth/civil servant status for all</t>
  </si>
  <si>
    <t>In the comment box, please describe the selection procedure in more detail.</t>
  </si>
  <si>
    <t>Overall limit on staff payments</t>
  </si>
  <si>
    <t>COMBINED TOTAL SCORE</t>
  </si>
  <si>
    <t xml:space="preserve">Composition of governing bodies </t>
  </si>
  <si>
    <r>
      <t xml:space="preserve">1. Are universities allowed to decide on the </t>
    </r>
    <r>
      <rPr>
        <b/>
        <sz val="11"/>
        <color indexed="9"/>
        <rFont val="Calibri"/>
        <family val="2"/>
        <scheme val="minor"/>
      </rPr>
      <t>size</t>
    </r>
    <r>
      <rPr>
        <sz val="11"/>
        <color indexed="9"/>
        <rFont val="Calibri"/>
        <family val="2"/>
        <scheme val="minor"/>
      </rPr>
      <t xml:space="preserve"> of the governing bodies in the universities? </t>
    </r>
  </si>
  <si>
    <t xml:space="preserve">Please select </t>
  </si>
  <si>
    <t>Maximum size indicated in the law</t>
  </si>
  <si>
    <t>Minimum size indicated in the law</t>
  </si>
  <si>
    <t>Both maximum and minimum size indicated in the law</t>
  </si>
  <si>
    <t>Other</t>
  </si>
  <si>
    <t xml:space="preserve">                                               If you select the last option “YES, WITH RESTRICTIONS”, please also indicate in the comment field what is indicated in the law.</t>
  </si>
  <si>
    <t>NO: specify provisions</t>
  </si>
  <si>
    <t>YES FREELY: indicate common practice</t>
  </si>
  <si>
    <t xml:space="preserve">                                              If you select the last option “YES, WITH RESTRICTIONS”, please also indicate in the comment field what is indicated in the law.</t>
  </si>
  <si>
    <t>YES WITH RESTRICTIONS: specify provisions</t>
  </si>
  <si>
    <r>
      <t>2. Are universities allowed to decide on the</t>
    </r>
    <r>
      <rPr>
        <b/>
        <sz val="11"/>
        <color indexed="9"/>
        <rFont val="Calibri"/>
        <family val="2"/>
        <scheme val="minor"/>
      </rPr>
      <t xml:space="preserve"> composition</t>
    </r>
    <r>
      <rPr>
        <sz val="11"/>
        <color indexed="9"/>
        <rFont val="Calibri"/>
        <family val="2"/>
        <scheme val="minor"/>
      </rPr>
      <t xml:space="preserve"> of the governing bodies in the universities? </t>
    </r>
  </si>
  <si>
    <t xml:space="preserve">         If you select the last option “YES, WITH RESTRICTIONS”, please also indicate in the comment field what is indicated in the law.</t>
  </si>
  <si>
    <t xml:space="preserve"> 3. Please fill in the table below according to the composition of the governing bodies or describe in the comment field if convenient.</t>
  </si>
  <si>
    <t>Composition</t>
  </si>
  <si>
    <t>Academic staff</t>
  </si>
  <si>
    <t>Non-academic Staff</t>
  </si>
  <si>
    <t>Students</t>
  </si>
  <si>
    <t>Share of external members</t>
  </si>
  <si>
    <t>Others</t>
  </si>
  <si>
    <t>Board-type</t>
  </si>
  <si>
    <t xml:space="preserve">          /</t>
  </si>
  <si>
    <t>Senate-type</t>
  </si>
  <si>
    <t xml:space="preserve">                          Examples: min. 50% academic staff / 7 to 12 external members / at least as many academic staff as external members / 5 students, etc.</t>
  </si>
  <si>
    <r>
      <t xml:space="preserve">4. Do all the members of the governing bodies have </t>
    </r>
    <r>
      <rPr>
        <b/>
        <sz val="11"/>
        <color indexed="9"/>
        <rFont val="Calibri"/>
        <family val="2"/>
        <scheme val="minor"/>
      </rPr>
      <t>voting rights</t>
    </r>
    <r>
      <rPr>
        <sz val="11"/>
        <color indexed="9"/>
        <rFont val="Calibri"/>
        <family val="2"/>
        <scheme val="minor"/>
      </rPr>
      <t>?</t>
    </r>
  </si>
  <si>
    <t xml:space="preserve">       </t>
  </si>
  <si>
    <t xml:space="preserve">          If you tick "No", please indicate in the comment field.</t>
  </si>
  <si>
    <r>
      <t xml:space="preserve">5. Are universities allowed to select the </t>
    </r>
    <r>
      <rPr>
        <b/>
        <sz val="11"/>
        <color indexed="9"/>
        <rFont val="Calibri"/>
        <family val="2"/>
        <scheme val="minor"/>
      </rPr>
      <t>type of the external members</t>
    </r>
    <r>
      <rPr>
        <sz val="11"/>
        <color indexed="9"/>
        <rFont val="Calibri"/>
        <family val="2"/>
        <scheme val="minor"/>
      </rPr>
      <t xml:space="preserve"> (alumni, academia, business/industry, public authorities, etc.) included in university governing bodies?</t>
    </r>
  </si>
  <si>
    <t xml:space="preserve">          Please specify in the comment field the restrictions that apply or if none of the options apply.</t>
  </si>
  <si>
    <t>6.  Are the following types of external members involved in the university governing bodies? Please indicate the frequency in the table below.</t>
  </si>
  <si>
    <t>Please select</t>
  </si>
  <si>
    <t>never</t>
  </si>
  <si>
    <t>Alumni</t>
  </si>
  <si>
    <t xml:space="preserve">    Art &amp; culture</t>
  </si>
  <si>
    <t>Academia</t>
  </si>
  <si>
    <t>Business / industry</t>
  </si>
  <si>
    <t>Foundation / NGOs</t>
  </si>
  <si>
    <t>National public authorities</t>
  </si>
  <si>
    <t xml:space="preserve"> Local public authorities</t>
  </si>
  <si>
    <t>rarely</t>
  </si>
  <si>
    <t>regularly</t>
  </si>
  <si>
    <t>always</t>
  </si>
  <si>
    <r>
      <t xml:space="preserve">7. Do universities have </t>
    </r>
    <r>
      <rPr>
        <b/>
        <sz val="11"/>
        <color indexed="9"/>
        <rFont val="Calibri"/>
        <family val="2"/>
        <scheme val="minor"/>
      </rPr>
      <t>foreign</t>
    </r>
    <r>
      <rPr>
        <sz val="11"/>
        <color indexed="9"/>
        <rFont val="Calibri"/>
        <family val="2"/>
        <scheme val="minor"/>
      </rPr>
      <t xml:space="preserve"> members in the governing bodies?</t>
    </r>
  </si>
  <si>
    <r>
      <t xml:space="preserve">8. Are the </t>
    </r>
    <r>
      <rPr>
        <b/>
        <sz val="11"/>
        <color indexed="9"/>
        <rFont val="Calibri"/>
        <family val="2"/>
        <scheme val="minor"/>
      </rPr>
      <t>competences required from</t>
    </r>
    <r>
      <rPr>
        <sz val="11"/>
        <color indexed="9"/>
        <rFont val="Calibri"/>
        <family val="2"/>
        <scheme val="minor"/>
      </rPr>
      <t xml:space="preserve"> the external members prescribed in the law, if they are included in universities' governing bodies?</t>
    </r>
  </si>
  <si>
    <t xml:space="preserve">         If you select  “YES”, please also indicate in the comment field.</t>
  </si>
  <si>
    <t>Alignment between framework and practice</t>
  </si>
  <si>
    <t>1: practice aligned on regulation</t>
  </si>
  <si>
    <t>2: mismatch between practice and regulation</t>
  </si>
  <si>
    <t>3: practice conflicts with regulation</t>
  </si>
  <si>
    <t>DESCRIPTION OF THE REGULATION</t>
  </si>
  <si>
    <t>DESCRIPTION OF PRACTICE</t>
  </si>
  <si>
    <t>REGULATION/PRACTICE</t>
  </si>
  <si>
    <t>ASSESSMENT</t>
  </si>
  <si>
    <t>Comparative assessment (EUA)</t>
  </si>
  <si>
    <t>Appointment of external members</t>
  </si>
  <si>
    <t>Decision on inclusion of external members</t>
  </si>
  <si>
    <t>Inclusion of external members</t>
  </si>
  <si>
    <t>Description of institutional practice</t>
  </si>
  <si>
    <t>Description of regulatory provisions</t>
  </si>
  <si>
    <t>Comparative assessment</t>
  </si>
  <si>
    <t xml:space="preserve">OPEN QUESTIONS </t>
  </si>
  <si>
    <t>WHAT ARE THE BIGGEST CHALLENGES TO AUTONOMY? (ONE CONSOLIDATED RESPONSE FOR THE TASKFORCE)</t>
  </si>
  <si>
    <t>OVERALL EVALUATION (ONE CONSOLIDATED RESPONSE FOR THE TASKFORCE)</t>
  </si>
  <si>
    <t>WHAT ARE THE MOST IMPORTANT ELEMENTS OF UNIVERSITY AUTONOMY? (ONE CONSOLIDATED RESPONSE FOR THE TASKFORCE)</t>
  </si>
  <si>
    <t>National students – Bachelor level:</t>
  </si>
  <si>
    <t>National students – Master level:</t>
  </si>
  <si>
    <t>National students – Doctoral level:</t>
  </si>
  <si>
    <t>Foreign students – Bachelor level:</t>
  </si>
  <si>
    <t>Foreign students – Master level:</t>
  </si>
  <si>
    <t>Foreign students – Doctoral level:</t>
  </si>
  <si>
    <r>
      <t>FINANCIAL INFORMAT</t>
    </r>
    <r>
      <rPr>
        <sz val="11"/>
        <color rgb="FF000000"/>
        <rFont val="Calibri"/>
        <family val="2"/>
        <scheme val="minor"/>
      </rPr>
      <t>ION</t>
    </r>
  </si>
  <si>
    <t>FOR UNIVERSITIES ONLY</t>
  </si>
  <si>
    <t>Average income structure (in percentages)</t>
  </si>
  <si>
    <t>Direct public funding</t>
  </si>
  <si>
    <t>Competitive, project-based public funding</t>
  </si>
  <si>
    <t>Tuition fees</t>
  </si>
  <si>
    <t>Service-related income / Contracts with companies</t>
  </si>
  <si>
    <t>Philanthropic funding</t>
  </si>
  <si>
    <t>International funding (from public bodies and foundations)</t>
  </si>
  <si>
    <t>Other: please specify</t>
  </si>
  <si>
    <t xml:space="preserve">Funding for research activities </t>
  </si>
  <si>
    <t>(indicate yes/no or the percentage if available)</t>
  </si>
  <si>
    <t>Direct funding for research</t>
  </si>
  <si>
    <t>Competitive, project-based funding from public sources</t>
  </si>
  <si>
    <t>Competitive, project-based funding from private sources</t>
  </si>
  <si>
    <t>Other private sources</t>
  </si>
  <si>
    <t xml:space="preserve">Average distribution of student population </t>
  </si>
  <si>
    <t>State-sponsored students (in %)</t>
  </si>
  <si>
    <t>Self-paying students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</si>
</sst>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3" x14ac:knownFonts="1">
    <font>
      <sz val="11"/>
      <color theme="1"/>
      <name val="Calibri"/>
      <family val="2"/>
      <scheme val="minor"/>
    </font>
    <font>
      <sz val="11"/>
      <color indexed="9"/>
      <name val="Calibri"/>
      <family val="2"/>
    </font>
    <font>
      <b/>
      <sz val="12"/>
      <color indexed="9"/>
      <name val="Calibri"/>
      <family val="2"/>
    </font>
    <font>
      <sz val="9"/>
      <color indexed="81"/>
      <name val="Tahoma"/>
      <family val="2"/>
    </font>
    <font>
      <b/>
      <sz val="9"/>
      <color indexed="81"/>
      <name val="Tahoma"/>
      <family val="2"/>
    </font>
    <font>
      <b/>
      <u/>
      <sz val="11"/>
      <color indexed="10"/>
      <name val="Calibri"/>
      <family val="2"/>
    </font>
    <font>
      <b/>
      <u/>
      <sz val="12"/>
      <color indexed="10"/>
      <name val="Calibri"/>
      <family val="2"/>
    </font>
    <font>
      <b/>
      <sz val="11"/>
      <color indexed="10"/>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1"/>
      <color rgb="FF454545"/>
      <name val="Calibri"/>
      <family val="2"/>
      <scheme val="minor"/>
    </font>
    <font>
      <sz val="11"/>
      <name val="Calibri"/>
      <family val="2"/>
      <scheme val="minor"/>
    </font>
    <font>
      <b/>
      <sz val="12"/>
      <color theme="0"/>
      <name val="Calibri"/>
      <family val="2"/>
      <scheme val="minor"/>
    </font>
    <font>
      <sz val="12"/>
      <color theme="1"/>
      <name val="Calibri"/>
      <family val="2"/>
      <scheme val="minor"/>
    </font>
    <font>
      <sz val="10"/>
      <color theme="1"/>
      <name val="Calibri"/>
      <family val="2"/>
      <scheme val="minor"/>
    </font>
    <font>
      <sz val="11"/>
      <color theme="3" tint="0.79998168889431442"/>
      <name val="Calibri"/>
      <family val="2"/>
      <scheme val="minor"/>
    </font>
    <font>
      <b/>
      <sz val="11"/>
      <name val="Calibri"/>
      <family val="2"/>
      <scheme val="minor"/>
    </font>
    <font>
      <b/>
      <sz val="11"/>
      <color rgb="FFFF0000"/>
      <name val="Calibri"/>
      <family val="2"/>
      <scheme val="minor"/>
    </font>
    <font>
      <b/>
      <sz val="16"/>
      <color rgb="FFFF0000"/>
      <name val="Calibri"/>
      <family val="2"/>
      <scheme val="minor"/>
    </font>
    <font>
      <b/>
      <sz val="14"/>
      <color rgb="FFFF0000"/>
      <name val="Calibri"/>
      <family val="2"/>
      <scheme val="minor"/>
    </font>
    <font>
      <i/>
      <sz val="11"/>
      <color theme="1"/>
      <name val="Calibri"/>
      <family val="2"/>
      <scheme val="minor"/>
    </font>
    <font>
      <b/>
      <sz val="11"/>
      <color indexed="9"/>
      <name val="Calibri"/>
      <family val="2"/>
    </font>
    <font>
      <b/>
      <sz val="16"/>
      <color indexed="9"/>
      <name val="Calibri"/>
      <family val="2"/>
    </font>
    <font>
      <sz val="16"/>
      <color indexed="8"/>
      <name val="Calibri"/>
      <family val="2"/>
    </font>
    <font>
      <b/>
      <sz val="16"/>
      <color rgb="FF00B050"/>
      <name val="Calibri"/>
      <family val="2"/>
      <scheme val="minor"/>
    </font>
    <font>
      <sz val="11"/>
      <name val="Calibri"/>
      <family val="2"/>
    </font>
    <font>
      <sz val="8"/>
      <color rgb="FF000000"/>
      <name val="Tahoma"/>
      <family val="2"/>
    </font>
    <font>
      <sz val="8"/>
      <color rgb="FF000000"/>
      <name val="Segoe UI"/>
      <family val="2"/>
    </font>
    <font>
      <b/>
      <sz val="11"/>
      <color rgb="FF00B050"/>
      <name val="Calibri"/>
      <family val="2"/>
    </font>
    <font>
      <b/>
      <sz val="12"/>
      <color indexed="9"/>
      <name val="Calibri"/>
      <family val="2"/>
      <scheme val="minor"/>
    </font>
    <font>
      <b/>
      <sz val="11"/>
      <color indexed="9"/>
      <name val="Calibri"/>
      <family val="2"/>
      <scheme val="minor"/>
    </font>
    <font>
      <sz val="11"/>
      <color indexed="9"/>
      <name val="Calibri"/>
      <family val="2"/>
      <scheme val="minor"/>
    </font>
    <font>
      <i/>
      <sz val="10"/>
      <color theme="1"/>
      <name val="Calibri"/>
      <family val="2"/>
      <scheme val="minor"/>
    </font>
    <font>
      <u/>
      <sz val="11"/>
      <color theme="1"/>
      <name val="Calibri"/>
      <family val="2"/>
      <scheme val="minor"/>
    </font>
    <font>
      <sz val="11"/>
      <color rgb="FF006100"/>
      <name val="Calibri"/>
      <family val="2"/>
      <scheme val="minor"/>
    </font>
    <font>
      <b/>
      <sz val="11"/>
      <color rgb="FF006100"/>
      <name val="Calibri"/>
      <family val="2"/>
      <scheme val="minor"/>
    </font>
    <font>
      <b/>
      <sz val="14"/>
      <name val="Calibri"/>
      <family val="2"/>
      <scheme val="minor"/>
    </font>
    <font>
      <sz val="11"/>
      <color rgb="FF000000"/>
      <name val="Calibri"/>
      <family val="2"/>
      <scheme val="minor"/>
    </font>
    <font>
      <b/>
      <sz val="11"/>
      <color rgb="FFFFFFFF"/>
      <name val="Calibri"/>
      <family val="2"/>
      <scheme val="minor"/>
    </font>
    <font>
      <b/>
      <sz val="11"/>
      <color rgb="FF000000"/>
      <name val="Calibri"/>
      <family val="2"/>
      <scheme val="minor"/>
    </font>
  </fonts>
  <fills count="23">
    <fill>
      <patternFill patternType="none"/>
    </fill>
    <fill>
      <patternFill patternType="gray125"/>
    </fill>
    <fill>
      <patternFill patternType="solid">
        <fgColor rgb="FFA5A5A5"/>
      </patternFill>
    </fill>
    <fill>
      <patternFill patternType="solid">
        <fgColor theme="3"/>
        <bgColor indexed="64"/>
      </patternFill>
    </fill>
    <fill>
      <patternFill patternType="solid">
        <fgColor theme="0"/>
        <bgColor indexed="64"/>
      </patternFill>
    </fill>
    <fill>
      <patternFill patternType="solid">
        <fgColor rgb="FF339933"/>
        <bgColor indexed="64"/>
      </patternFill>
    </fill>
    <fill>
      <patternFill patternType="solid">
        <fgColor indexed="56"/>
        <bgColor indexed="64"/>
      </patternFill>
    </fill>
    <fill>
      <patternFill patternType="solid">
        <fgColor rgb="FFCC00CC"/>
        <bgColor indexed="64"/>
      </patternFill>
    </fill>
    <fill>
      <patternFill patternType="solid">
        <fgColor rgb="FFFFFF00"/>
        <bgColor indexed="64"/>
      </patternFill>
    </fill>
    <fill>
      <patternFill patternType="solid">
        <fgColor rgb="FF004C22"/>
        <bgColor indexed="64"/>
      </patternFill>
    </fill>
    <fill>
      <patternFill patternType="solid">
        <fgColor rgb="FFCCFFCC"/>
        <bgColor indexed="64"/>
      </patternFill>
    </fill>
    <fill>
      <patternFill patternType="solid">
        <fgColor indexed="9"/>
        <bgColor indexed="64"/>
      </patternFill>
    </fill>
    <fill>
      <patternFill patternType="solid">
        <fgColor rgb="FF993300"/>
        <bgColor indexed="64"/>
      </patternFill>
    </fill>
    <fill>
      <patternFill patternType="solid">
        <fgColor theme="9" tint="0.79998168889431442"/>
        <bgColor indexed="64"/>
      </patternFill>
    </fill>
    <fill>
      <patternFill patternType="solid">
        <fgColor indexed="31"/>
        <bgColor indexed="64"/>
      </patternFill>
    </fill>
    <fill>
      <patternFill patternType="solid">
        <fgColor rgb="FFCCCCFF"/>
        <bgColor indexed="64"/>
      </patternFill>
    </fill>
    <fill>
      <patternFill patternType="solid">
        <fgColor rgb="FFC6EFCE"/>
      </patternFill>
    </fill>
    <fill>
      <patternFill patternType="solid">
        <fgColor theme="9"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2060"/>
        <bgColor indexed="64"/>
      </patternFill>
    </fill>
  </fills>
  <borders count="41">
    <border>
      <left/>
      <right/>
      <top/>
      <bottom/>
      <diagonal/>
    </border>
    <border>
      <left style="double">
        <color rgb="FF3F3F3F"/>
      </left>
      <right style="double">
        <color rgb="FF3F3F3F"/>
      </right>
      <top style="double">
        <color rgb="FF3F3F3F"/>
      </top>
      <bottom style="double">
        <color rgb="FF3F3F3F"/>
      </bottom>
      <diagonal/>
    </border>
    <border>
      <left/>
      <right/>
      <top style="double">
        <color rgb="FF3F3F3F"/>
      </top>
      <bottom style="double">
        <color rgb="FF3F3F3F"/>
      </bottom>
      <diagonal/>
    </border>
    <border>
      <left style="double">
        <color rgb="FF3F3F3F"/>
      </left>
      <right/>
      <top style="double">
        <color rgb="FF3F3F3F"/>
      </top>
      <bottom/>
      <diagonal/>
    </border>
    <border>
      <left/>
      <right style="double">
        <color rgb="FF3F3F3F"/>
      </right>
      <top style="double">
        <color rgb="FF3F3F3F"/>
      </top>
      <bottom/>
      <diagonal/>
    </border>
    <border>
      <left style="double">
        <color rgb="FF3F3F3F"/>
      </left>
      <right/>
      <top/>
      <bottom style="double">
        <color rgb="FF3F3F3F"/>
      </bottom>
      <diagonal/>
    </border>
    <border>
      <left/>
      <right style="double">
        <color rgb="FF3F3F3F"/>
      </right>
      <top/>
      <bottom style="double">
        <color rgb="FF3F3F3F"/>
      </bottom>
      <diagonal/>
    </border>
    <border>
      <left style="double">
        <color indexed="63"/>
      </left>
      <right style="double">
        <color indexed="63"/>
      </right>
      <top style="double">
        <color indexed="63"/>
      </top>
      <bottom style="double">
        <color indexed="63"/>
      </bottom>
      <diagonal/>
    </border>
    <border>
      <left/>
      <right/>
      <top style="medium">
        <color indexed="11"/>
      </top>
      <bottom/>
      <diagonal/>
    </border>
    <border>
      <left/>
      <right/>
      <top/>
      <bottom style="medium">
        <color indexed="1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11"/>
      </right>
      <top/>
      <bottom/>
      <diagonal/>
    </border>
    <border>
      <left style="medium">
        <color indexed="11"/>
      </left>
      <right/>
      <top style="medium">
        <color indexed="11"/>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66FF99"/>
      </left>
      <right/>
      <top/>
      <bottom style="medium">
        <color indexed="1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10" fillId="2" borderId="1" applyNumberFormat="0" applyAlignment="0" applyProtection="0"/>
    <xf numFmtId="9" fontId="8" fillId="0" borderId="0" applyFont="0" applyFill="0" applyBorder="0" applyAlignment="0" applyProtection="0"/>
    <xf numFmtId="43" fontId="8" fillId="0" borderId="0" applyFont="0" applyFill="0" applyBorder="0" applyAlignment="0" applyProtection="0"/>
    <xf numFmtId="0" fontId="37" fillId="16" borderId="0" applyNumberFormat="0" applyBorder="0" applyAlignment="0" applyProtection="0"/>
  </cellStyleXfs>
  <cellXfs count="204">
    <xf numFmtId="0" fontId="0" fillId="0" borderId="0" xfId="0"/>
    <xf numFmtId="0" fontId="11" fillId="0" borderId="0" xfId="0" applyFont="1"/>
    <xf numFmtId="0" fontId="9" fillId="3" borderId="0" xfId="0" applyFont="1" applyFill="1"/>
    <xf numFmtId="0" fontId="10" fillId="3" borderId="0" xfId="0" applyFont="1" applyFill="1"/>
    <xf numFmtId="0" fontId="0" fillId="3" borderId="0" xfId="0" applyFill="1"/>
    <xf numFmtId="0" fontId="0" fillId="0" borderId="0" xfId="0" applyFill="1"/>
    <xf numFmtId="0" fontId="12" fillId="0" borderId="0" xfId="0" applyFont="1"/>
    <xf numFmtId="0" fontId="0" fillId="0" borderId="0" xfId="0" applyFont="1"/>
    <xf numFmtId="0" fontId="0" fillId="0" borderId="0" xfId="0" applyFont="1" applyBorder="1"/>
    <xf numFmtId="0" fontId="10" fillId="2" borderId="1" xfId="1" applyFont="1"/>
    <xf numFmtId="49" fontId="10" fillId="2" borderId="1" xfId="1" applyNumberFormat="1" applyFont="1" applyAlignment="1"/>
    <xf numFmtId="0" fontId="10" fillId="2" borderId="1" xfId="1" applyFont="1" applyAlignment="1"/>
    <xf numFmtId="49" fontId="10" fillId="0" borderId="1" xfId="1" applyNumberFormat="1" applyFont="1" applyFill="1" applyAlignment="1"/>
    <xf numFmtId="0" fontId="10" fillId="0" borderId="1" xfId="1" applyFont="1" applyFill="1" applyAlignment="1"/>
    <xf numFmtId="0" fontId="0" fillId="0" borderId="0" xfId="0" applyFont="1" applyFill="1"/>
    <xf numFmtId="0" fontId="13" fillId="0" borderId="0" xfId="0" applyFont="1"/>
    <xf numFmtId="0" fontId="13" fillId="0" borderId="0" xfId="0" applyFont="1" applyFill="1"/>
    <xf numFmtId="0" fontId="14" fillId="0" borderId="0" xfId="0" applyFont="1" applyFill="1"/>
    <xf numFmtId="0" fontId="15" fillId="3" borderId="0" xfId="0" applyFont="1" applyFill="1"/>
    <xf numFmtId="0" fontId="16" fillId="0" borderId="0" xfId="0" applyFont="1"/>
    <xf numFmtId="0" fontId="14" fillId="4" borderId="0" xfId="0" applyFont="1" applyFill="1"/>
    <xf numFmtId="0" fontId="10" fillId="0" borderId="0" xfId="0" applyFont="1" applyFill="1"/>
    <xf numFmtId="0" fontId="18" fillId="0" borderId="0" xfId="0" applyFont="1"/>
    <xf numFmtId="0" fontId="16" fillId="3" borderId="0" xfId="0" applyFont="1" applyFill="1"/>
    <xf numFmtId="0" fontId="9" fillId="0" borderId="0" xfId="0" applyFont="1" applyFill="1"/>
    <xf numFmtId="0" fontId="10" fillId="2" borderId="1" xfId="1" applyFont="1" applyBorder="1" applyAlignment="1"/>
    <xf numFmtId="0" fontId="10" fillId="0" borderId="1" xfId="1" applyFont="1" applyFill="1" applyBorder="1" applyAlignment="1"/>
    <xf numFmtId="0" fontId="0" fillId="0" borderId="1" xfId="0" applyFont="1" applyBorder="1"/>
    <xf numFmtId="0" fontId="0" fillId="0" borderId="2" xfId="0" applyFont="1" applyBorder="1"/>
    <xf numFmtId="49" fontId="10" fillId="2" borderId="1" xfId="1" applyNumberFormat="1" applyFont="1" applyBorder="1" applyAlignment="1"/>
    <xf numFmtId="49" fontId="10" fillId="0" borderId="1" xfId="1" applyNumberFormat="1" applyFont="1" applyFill="1" applyBorder="1" applyAlignment="1"/>
    <xf numFmtId="0" fontId="12" fillId="0" borderId="0" xfId="0" applyFont="1" applyBorder="1"/>
    <xf numFmtId="0" fontId="11" fillId="0" borderId="0" xfId="0" applyFont="1" applyFill="1"/>
    <xf numFmtId="0" fontId="19" fillId="0" borderId="0" xfId="0" applyFont="1" applyFill="1"/>
    <xf numFmtId="49" fontId="10" fillId="2" borderId="1" xfId="1" applyNumberFormat="1" applyFont="1" applyAlignment="1" applyProtection="1">
      <protection locked="0"/>
    </xf>
    <xf numFmtId="0" fontId="9" fillId="0" borderId="0" xfId="0" applyFont="1"/>
    <xf numFmtId="0" fontId="11" fillId="4" borderId="0" xfId="0" applyFont="1" applyFill="1"/>
    <xf numFmtId="0" fontId="19" fillId="4" borderId="0" xfId="0" applyFont="1" applyFill="1"/>
    <xf numFmtId="0" fontId="10" fillId="4" borderId="0" xfId="0" applyFont="1" applyFill="1"/>
    <xf numFmtId="0" fontId="9" fillId="4" borderId="0" xfId="0" applyFont="1" applyFill="1"/>
    <xf numFmtId="0" fontId="14" fillId="3" borderId="0" xfId="0" applyFont="1" applyFill="1"/>
    <xf numFmtId="9" fontId="8" fillId="0" borderId="0" xfId="2" applyFont="1"/>
    <xf numFmtId="9" fontId="20" fillId="0" borderId="0" xfId="2" applyFont="1"/>
    <xf numFmtId="0" fontId="20" fillId="2" borderId="1" xfId="1" applyFont="1" applyAlignment="1">
      <alignment vertical="top" wrapText="1"/>
    </xf>
    <xf numFmtId="0" fontId="10" fillId="2" borderId="1" xfId="1" applyFont="1" applyBorder="1" applyAlignment="1">
      <alignment vertical="top" wrapText="1"/>
    </xf>
    <xf numFmtId="9" fontId="21" fillId="0" borderId="0" xfId="0" applyNumberFormat="1" applyFont="1"/>
    <xf numFmtId="9" fontId="0" fillId="0" borderId="0" xfId="0" applyNumberFormat="1" applyFont="1"/>
    <xf numFmtId="9" fontId="2" fillId="6" borderId="0" xfId="0" applyNumberFormat="1" applyFont="1" applyFill="1"/>
    <xf numFmtId="9" fontId="24" fillId="6" borderId="0" xfId="0" applyNumberFormat="1" applyFont="1" applyFill="1"/>
    <xf numFmtId="9" fontId="24" fillId="2" borderId="1" xfId="1" applyNumberFormat="1" applyFont="1"/>
    <xf numFmtId="9" fontId="24" fillId="2" borderId="7" xfId="1" applyNumberFormat="1" applyFont="1" applyBorder="1"/>
    <xf numFmtId="9" fontId="24" fillId="2" borderId="7" xfId="1" applyNumberFormat="1" applyFont="1" applyBorder="1" applyAlignment="1">
      <alignment vertical="top"/>
    </xf>
    <xf numFmtId="9" fontId="0" fillId="7" borderId="0" xfId="0" applyNumberFormat="1" applyFont="1" applyFill="1"/>
    <xf numFmtId="0" fontId="25" fillId="6" borderId="0" xfId="0" applyFont="1" applyFill="1"/>
    <xf numFmtId="0" fontId="26" fillId="6" borderId="0" xfId="0" applyFont="1" applyFill="1"/>
    <xf numFmtId="0" fontId="26" fillId="0" borderId="0" xfId="0" applyFont="1"/>
    <xf numFmtId="0" fontId="26" fillId="0" borderId="0" xfId="0" applyFont="1" applyFill="1"/>
    <xf numFmtId="0" fontId="26" fillId="11" borderId="0" xfId="0" applyFont="1" applyFill="1"/>
    <xf numFmtId="49" fontId="11" fillId="0" borderId="0" xfId="0" applyNumberFormat="1" applyFont="1"/>
    <xf numFmtId="0" fontId="0" fillId="13" borderId="0" xfId="0" applyFont="1" applyFill="1" applyAlignment="1">
      <alignment horizontal="right"/>
    </xf>
    <xf numFmtId="0" fontId="0" fillId="13" borderId="0" xfId="0" applyFont="1" applyFill="1" applyAlignment="1"/>
    <xf numFmtId="0" fontId="0" fillId="13" borderId="0" xfId="0" applyFont="1" applyFill="1"/>
    <xf numFmtId="0" fontId="17" fillId="13" borderId="0" xfId="0" applyFont="1" applyFill="1" applyAlignment="1">
      <alignment horizontal="left" vertical="center" wrapText="1"/>
    </xf>
    <xf numFmtId="0" fontId="17" fillId="13" borderId="0" xfId="0" applyFont="1" applyFill="1" applyAlignment="1">
      <alignment vertical="center" wrapText="1"/>
    </xf>
    <xf numFmtId="0" fontId="0" fillId="13" borderId="15" xfId="0" applyFont="1" applyFill="1" applyBorder="1"/>
    <xf numFmtId="0" fontId="0" fillId="13" borderId="18" xfId="0" applyFont="1" applyFill="1" applyBorder="1"/>
    <xf numFmtId="0" fontId="0" fillId="13" borderId="19" xfId="0" applyFont="1" applyFill="1" applyBorder="1"/>
    <xf numFmtId="0" fontId="0" fillId="13" borderId="20" xfId="0" applyFont="1" applyFill="1" applyBorder="1" applyAlignment="1">
      <alignment horizontal="center" vertical="center" wrapText="1"/>
    </xf>
    <xf numFmtId="0" fontId="0" fillId="13" borderId="20" xfId="0" applyFont="1" applyFill="1" applyBorder="1" applyAlignment="1">
      <alignment horizontal="center" vertical="center"/>
    </xf>
    <xf numFmtId="0" fontId="0" fillId="13" borderId="17" xfId="0" applyFont="1" applyFill="1" applyBorder="1" applyAlignment="1">
      <alignment horizontal="center" vertical="top" wrapText="1"/>
    </xf>
    <xf numFmtId="0" fontId="0" fillId="13" borderId="21" xfId="0" applyFont="1" applyFill="1" applyBorder="1" applyAlignment="1">
      <alignment vertical="center"/>
    </xf>
    <xf numFmtId="0" fontId="0" fillId="13" borderId="20" xfId="0" applyFont="1" applyFill="1" applyBorder="1" applyAlignment="1">
      <alignment horizontal="left" vertical="center" wrapText="1"/>
    </xf>
    <xf numFmtId="0" fontId="0" fillId="13" borderId="22" xfId="0" applyFont="1" applyFill="1" applyBorder="1"/>
    <xf numFmtId="49" fontId="0" fillId="0" borderId="0" xfId="0" applyNumberFormat="1" applyFont="1" applyAlignment="1"/>
    <xf numFmtId="0" fontId="0" fillId="13" borderId="23" xfId="0" applyFont="1" applyFill="1" applyBorder="1" applyAlignment="1">
      <alignment vertical="center"/>
    </xf>
    <xf numFmtId="0" fontId="0" fillId="13" borderId="24" xfId="0" applyFont="1" applyFill="1" applyBorder="1" applyAlignment="1">
      <alignment horizontal="left" vertical="center" wrapText="1"/>
    </xf>
    <xf numFmtId="0" fontId="0" fillId="13" borderId="25" xfId="0" applyFont="1" applyFill="1" applyBorder="1" applyAlignment="1">
      <alignment horizontal="left" vertical="center" wrapText="1"/>
    </xf>
    <xf numFmtId="0" fontId="35" fillId="13" borderId="0" xfId="0" applyFont="1" applyFill="1" applyAlignment="1">
      <alignment vertical="center"/>
    </xf>
    <xf numFmtId="43" fontId="0" fillId="0" borderId="0" xfId="3" applyFont="1"/>
    <xf numFmtId="0" fontId="17" fillId="13" borderId="0" xfId="0" applyFont="1" applyFill="1" applyAlignment="1">
      <alignment vertical="center"/>
    </xf>
    <xf numFmtId="49" fontId="0" fillId="0" borderId="0" xfId="0" applyNumberFormat="1" applyFont="1"/>
    <xf numFmtId="0" fontId="11" fillId="13" borderId="0" xfId="0" applyFont="1" applyFill="1" applyAlignment="1"/>
    <xf numFmtId="0" fontId="0" fillId="13" borderId="0" xfId="0" applyFont="1" applyFill="1" applyBorder="1" applyAlignment="1"/>
    <xf numFmtId="0" fontId="0" fillId="13" borderId="23" xfId="0" applyFont="1" applyFill="1" applyBorder="1" applyAlignment="1">
      <alignment horizontal="center" vertical="center"/>
    </xf>
    <xf numFmtId="0" fontId="0" fillId="13" borderId="24" xfId="0" applyFont="1" applyFill="1" applyBorder="1" applyAlignment="1">
      <alignment horizontal="center" vertical="center"/>
    </xf>
    <xf numFmtId="0" fontId="0" fillId="13" borderId="32" xfId="0" applyFont="1" applyFill="1" applyBorder="1" applyAlignment="1">
      <alignment horizontal="center" vertical="center"/>
    </xf>
    <xf numFmtId="0" fontId="0" fillId="13" borderId="23" xfId="0" applyFont="1" applyFill="1" applyBorder="1" applyAlignment="1">
      <alignment horizontal="center"/>
    </xf>
    <xf numFmtId="0" fontId="0" fillId="0" borderId="0" xfId="0" applyFont="1" applyAlignment="1">
      <alignment vertical="top" wrapText="1"/>
    </xf>
    <xf numFmtId="0" fontId="0" fillId="0" borderId="0" xfId="0" applyFont="1" applyAlignment="1"/>
    <xf numFmtId="0" fontId="0" fillId="0" borderId="0" xfId="0" applyAlignment="1">
      <alignment vertical="top"/>
    </xf>
    <xf numFmtId="0" fontId="24" fillId="9" borderId="8" xfId="0" applyFont="1" applyFill="1" applyBorder="1" applyAlignment="1">
      <alignment vertical="center"/>
    </xf>
    <xf numFmtId="0" fontId="1" fillId="9" borderId="0" xfId="0" applyFont="1" applyFill="1" applyAlignment="1">
      <alignment vertical="center"/>
    </xf>
    <xf numFmtId="0" fontId="28" fillId="14" borderId="0" xfId="0" applyFont="1" applyFill="1"/>
    <xf numFmtId="0" fontId="19" fillId="15" borderId="0" xfId="0" applyFont="1" applyFill="1"/>
    <xf numFmtId="0" fontId="14" fillId="15" borderId="0" xfId="0" applyFont="1" applyFill="1"/>
    <xf numFmtId="0" fontId="28" fillId="15" borderId="0" xfId="0" applyFont="1" applyFill="1"/>
    <xf numFmtId="0" fontId="0" fillId="15" borderId="0" xfId="0" applyFont="1" applyFill="1"/>
    <xf numFmtId="0" fontId="0" fillId="15" borderId="0" xfId="0" applyFill="1"/>
    <xf numFmtId="0" fontId="9" fillId="15" borderId="0" xfId="0" applyFont="1" applyFill="1"/>
    <xf numFmtId="0" fontId="11" fillId="15" borderId="0" xfId="0" applyFont="1" applyFill="1"/>
    <xf numFmtId="0" fontId="10" fillId="15" borderId="0" xfId="0" applyFont="1" applyFill="1"/>
    <xf numFmtId="0" fontId="18" fillId="15" borderId="0" xfId="0" applyFont="1" applyFill="1"/>
    <xf numFmtId="0" fontId="12" fillId="15" borderId="0" xfId="0" applyFont="1" applyFill="1"/>
    <xf numFmtId="0" fontId="14" fillId="13" borderId="0" xfId="0" applyFont="1" applyFill="1"/>
    <xf numFmtId="0" fontId="39" fillId="13" borderId="0" xfId="0" applyFont="1" applyFill="1"/>
    <xf numFmtId="0" fontId="10" fillId="0" borderId="0" xfId="0" applyFont="1" applyFill="1" applyAlignment="1"/>
    <xf numFmtId="0" fontId="14" fillId="20" borderId="0" xfId="0" applyFont="1" applyFill="1"/>
    <xf numFmtId="0" fontId="0" fillId="20" borderId="0" xfId="0" applyFont="1" applyFill="1"/>
    <xf numFmtId="0" fontId="19" fillId="13" borderId="0" xfId="0" applyFont="1" applyFill="1"/>
    <xf numFmtId="0" fontId="19" fillId="20" borderId="0" xfId="0" applyFont="1" applyFill="1"/>
    <xf numFmtId="0" fontId="11" fillId="20" borderId="0" xfId="0" applyFont="1" applyFill="1"/>
    <xf numFmtId="0" fontId="0" fillId="0" borderId="0" xfId="0" applyAlignment="1">
      <alignment wrapText="1"/>
    </xf>
    <xf numFmtId="0" fontId="14" fillId="0" borderId="0" xfId="0" applyFont="1" applyFill="1" applyAlignment="1">
      <alignment vertical="center" wrapText="1"/>
    </xf>
    <xf numFmtId="0" fontId="1" fillId="9" borderId="0" xfId="0" applyFont="1" applyFill="1" applyAlignment="1">
      <alignment vertical="top"/>
    </xf>
    <xf numFmtId="0" fontId="23" fillId="0" borderId="0" xfId="0" applyFont="1" applyAlignment="1">
      <alignment vertical="top" wrapText="1"/>
    </xf>
    <xf numFmtId="0" fontId="17" fillId="0" borderId="0" xfId="0" applyFont="1" applyFill="1" applyAlignment="1">
      <alignment vertical="top"/>
    </xf>
    <xf numFmtId="0" fontId="0" fillId="13" borderId="0" xfId="0" applyFill="1"/>
    <xf numFmtId="0" fontId="11" fillId="13" borderId="0" xfId="0" applyFont="1" applyFill="1"/>
    <xf numFmtId="0" fontId="0" fillId="20" borderId="0" xfId="0" applyFill="1"/>
    <xf numFmtId="0" fontId="18" fillId="20" borderId="0" xfId="0" applyFont="1" applyFill="1"/>
    <xf numFmtId="0" fontId="18" fillId="13" borderId="0" xfId="0" applyFont="1" applyFill="1"/>
    <xf numFmtId="0" fontId="14" fillId="17" borderId="0" xfId="0" applyFont="1" applyFill="1"/>
    <xf numFmtId="0" fontId="9" fillId="17" borderId="0" xfId="0" applyFont="1" applyFill="1"/>
    <xf numFmtId="0" fontId="9" fillId="18" borderId="0" xfId="0" applyFont="1" applyFill="1"/>
    <xf numFmtId="0" fontId="9" fillId="21" borderId="0" xfId="0" applyFont="1" applyFill="1"/>
    <xf numFmtId="0" fontId="14" fillId="21" borderId="0" xfId="0" applyFont="1" applyFill="1"/>
    <xf numFmtId="0" fontId="27" fillId="8" borderId="0" xfId="0" applyFont="1" applyFill="1" applyAlignment="1" applyProtection="1">
      <alignment horizontal="center" vertical="center"/>
      <protection locked="0"/>
    </xf>
    <xf numFmtId="0" fontId="14" fillId="10" borderId="0" xfId="0" applyFont="1" applyFill="1" applyAlignment="1" applyProtection="1">
      <alignment horizontal="left" vertical="center" wrapText="1"/>
      <protection locked="0"/>
    </xf>
    <xf numFmtId="0" fontId="24" fillId="17" borderId="8" xfId="0" applyFont="1" applyFill="1" applyBorder="1" applyAlignment="1">
      <alignment horizontal="center" vertical="center"/>
    </xf>
    <xf numFmtId="0" fontId="24" fillId="17" borderId="0" xfId="0" applyFont="1" applyFill="1" applyAlignment="1">
      <alignment horizontal="center" vertical="center"/>
    </xf>
    <xf numFmtId="0" fontId="24" fillId="17" borderId="8" xfId="0" applyFont="1" applyFill="1" applyBorder="1" applyAlignment="1">
      <alignment horizontal="left" vertical="center"/>
    </xf>
    <xf numFmtId="0" fontId="24" fillId="17" borderId="0" xfId="0" applyFont="1" applyFill="1" applyAlignment="1">
      <alignment horizontal="left" vertical="center"/>
    </xf>
    <xf numFmtId="0" fontId="10" fillId="5" borderId="38" xfId="0" applyFont="1" applyFill="1" applyBorder="1" applyAlignment="1">
      <alignment horizontal="center"/>
    </xf>
    <xf numFmtId="0" fontId="10" fillId="5" borderId="9" xfId="0" applyFont="1" applyFill="1" applyBorder="1" applyAlignment="1">
      <alignment horizontal="center"/>
    </xf>
    <xf numFmtId="0" fontId="24" fillId="18" borderId="8" xfId="0" applyFont="1" applyFill="1" applyBorder="1" applyAlignment="1">
      <alignment horizontal="center" vertical="center" wrapText="1"/>
    </xf>
    <xf numFmtId="0" fontId="24" fillId="18" borderId="0" xfId="0" applyFont="1" applyFill="1" applyAlignment="1">
      <alignment horizontal="center" vertical="center" wrapText="1"/>
    </xf>
    <xf numFmtId="0" fontId="24" fillId="21" borderId="8" xfId="0" applyFont="1" applyFill="1" applyBorder="1" applyAlignment="1">
      <alignment horizontal="center" vertical="center"/>
    </xf>
    <xf numFmtId="0" fontId="24" fillId="21" borderId="0" xfId="0" applyFont="1" applyFill="1" applyAlignment="1">
      <alignment horizontal="center" vertical="center"/>
    </xf>
    <xf numFmtId="0" fontId="14" fillId="19" borderId="0" xfId="0" applyFont="1" applyFill="1" applyAlignment="1">
      <alignment horizontal="center" vertical="center" wrapText="1"/>
    </xf>
    <xf numFmtId="0" fontId="24" fillId="9" borderId="8" xfId="0" applyFont="1" applyFill="1" applyBorder="1" applyAlignment="1">
      <alignment horizontal="center" vertical="center"/>
    </xf>
    <xf numFmtId="0" fontId="24" fillId="9" borderId="0" xfId="0" applyFont="1" applyFill="1" applyAlignment="1">
      <alignment horizontal="center" vertical="center"/>
    </xf>
    <xf numFmtId="0" fontId="14" fillId="10" borderId="0" xfId="0" applyFont="1" applyFill="1" applyAlignment="1" applyProtection="1">
      <alignment horizontal="left" vertical="center"/>
      <protection locked="0"/>
    </xf>
    <xf numFmtId="0" fontId="14" fillId="19" borderId="0" xfId="0" applyFont="1" applyFill="1" applyAlignment="1">
      <alignment horizontal="center" vertical="center"/>
    </xf>
    <xf numFmtId="0" fontId="14" fillId="10" borderId="0" xfId="0" applyFont="1" applyFill="1" applyAlignment="1" applyProtection="1">
      <alignment horizontal="center" vertical="center" wrapText="1"/>
      <protection locked="0"/>
    </xf>
    <xf numFmtId="0" fontId="24" fillId="9" borderId="8" xfId="0" applyFont="1" applyFill="1" applyBorder="1" applyAlignment="1">
      <alignment horizontal="left" vertical="top"/>
    </xf>
    <xf numFmtId="0" fontId="24" fillId="9" borderId="0" xfId="0" applyFont="1" applyFill="1" applyBorder="1" applyAlignment="1">
      <alignment horizontal="left" vertical="top"/>
    </xf>
    <xf numFmtId="0" fontId="1" fillId="9" borderId="0" xfId="0" applyFont="1" applyFill="1" applyAlignment="1">
      <alignment horizontal="center" vertical="center"/>
    </xf>
    <xf numFmtId="0" fontId="24" fillId="18" borderId="0" xfId="0" applyFont="1" applyFill="1" applyBorder="1" applyAlignment="1">
      <alignment horizontal="center" vertical="center" wrapText="1"/>
    </xf>
    <xf numFmtId="0" fontId="14" fillId="10" borderId="0" xfId="0" applyFont="1" applyFill="1" applyAlignment="1" applyProtection="1">
      <alignment horizontal="center" vertical="center"/>
      <protection locked="0"/>
    </xf>
    <xf numFmtId="0" fontId="1" fillId="9" borderId="0" xfId="0" applyFont="1" applyFill="1" applyAlignment="1">
      <alignment horizontal="center" vertical="top"/>
    </xf>
    <xf numFmtId="0" fontId="1" fillId="9" borderId="0" xfId="0" applyFont="1" applyFill="1" applyAlignment="1">
      <alignment horizontal="left" vertical="top"/>
    </xf>
    <xf numFmtId="0" fontId="22" fillId="2" borderId="3" xfId="1" applyFont="1" applyBorder="1" applyAlignment="1">
      <alignment horizontal="left" vertical="top" wrapText="1"/>
    </xf>
    <xf numFmtId="0" fontId="22" fillId="2" borderId="4" xfId="1" applyFont="1" applyBorder="1" applyAlignment="1">
      <alignment horizontal="left" vertical="top" wrapText="1"/>
    </xf>
    <xf numFmtId="0" fontId="22" fillId="2" borderId="5" xfId="1" applyFont="1" applyBorder="1" applyAlignment="1">
      <alignment horizontal="left" vertical="top" wrapText="1"/>
    </xf>
    <xf numFmtId="0" fontId="22" fillId="2" borderId="6" xfId="1" applyFont="1" applyBorder="1" applyAlignment="1">
      <alignment horizontal="left" vertical="top" wrapText="1"/>
    </xf>
    <xf numFmtId="0" fontId="0" fillId="0" borderId="0" xfId="0" applyFont="1" applyAlignment="1">
      <alignment horizontal="center"/>
    </xf>
    <xf numFmtId="43" fontId="35" fillId="13" borderId="0" xfId="3" applyFont="1" applyFill="1" applyAlignment="1">
      <alignment horizontal="center" vertical="center"/>
    </xf>
    <xf numFmtId="0" fontId="34" fillId="12" borderId="0" xfId="0" applyFont="1" applyFill="1" applyAlignment="1">
      <alignment horizontal="left" vertical="center"/>
    </xf>
    <xf numFmtId="0" fontId="33" fillId="9" borderId="0" xfId="0" applyFont="1" applyFill="1" applyAlignment="1">
      <alignment horizontal="left" vertical="center"/>
    </xf>
    <xf numFmtId="0" fontId="17" fillId="13" borderId="0" xfId="0" applyFont="1" applyFill="1" applyAlignment="1">
      <alignment horizontal="left" vertical="top"/>
    </xf>
    <xf numFmtId="0" fontId="0" fillId="13" borderId="0" xfId="0" applyFont="1" applyFill="1" applyAlignment="1">
      <alignment horizontal="left" vertical="top"/>
    </xf>
    <xf numFmtId="0" fontId="11" fillId="13" borderId="26" xfId="0" applyFont="1" applyFill="1" applyBorder="1" applyAlignment="1">
      <alignment horizontal="center"/>
    </xf>
    <xf numFmtId="0" fontId="0" fillId="13" borderId="27" xfId="0" applyFont="1" applyFill="1" applyBorder="1" applyAlignment="1">
      <alignment horizontal="center" vertical="center" wrapText="1"/>
    </xf>
    <xf numFmtId="0" fontId="0" fillId="13" borderId="19" xfId="0" applyFont="1" applyFill="1" applyBorder="1" applyAlignment="1">
      <alignment horizontal="center" vertical="center" wrapText="1"/>
    </xf>
    <xf numFmtId="0" fontId="0" fillId="13" borderId="28" xfId="0" applyFont="1" applyFill="1" applyBorder="1" applyAlignment="1">
      <alignment horizontal="center" vertical="center" wrapText="1"/>
    </xf>
    <xf numFmtId="0" fontId="0" fillId="13" borderId="30" xfId="0" applyFont="1" applyFill="1" applyBorder="1" applyAlignment="1">
      <alignment horizontal="center" vertical="center" wrapText="1"/>
    </xf>
    <xf numFmtId="0" fontId="0" fillId="13" borderId="28" xfId="0" applyFont="1" applyFill="1" applyBorder="1" applyAlignment="1">
      <alignment horizontal="center" vertical="center"/>
    </xf>
    <xf numFmtId="0" fontId="0" fillId="13" borderId="30" xfId="0" applyFont="1" applyFill="1" applyBorder="1" applyAlignment="1">
      <alignment horizontal="center" vertical="center"/>
    </xf>
    <xf numFmtId="0" fontId="17" fillId="13" borderId="0" xfId="0" applyFont="1" applyFill="1" applyAlignment="1">
      <alignment horizontal="left" vertical="center"/>
    </xf>
    <xf numFmtId="0" fontId="34" fillId="12" borderId="0" xfId="0" applyFont="1" applyFill="1" applyAlignment="1">
      <alignment vertical="center" wrapText="1"/>
    </xf>
    <xf numFmtId="0" fontId="0" fillId="13" borderId="29" xfId="0" applyFont="1" applyFill="1" applyBorder="1" applyAlignment="1">
      <alignment horizontal="center" vertical="center" wrapText="1"/>
    </xf>
    <xf numFmtId="0" fontId="0" fillId="13" borderId="31" xfId="0" applyFont="1" applyFill="1" applyBorder="1" applyAlignment="1">
      <alignment horizontal="center" vertical="center" wrapText="1"/>
    </xf>
    <xf numFmtId="0" fontId="0" fillId="13" borderId="27" xfId="0" applyFont="1" applyFill="1" applyBorder="1" applyAlignment="1">
      <alignment horizontal="center" vertical="center"/>
    </xf>
    <xf numFmtId="0" fontId="0" fillId="13" borderId="19" xfId="0" applyFont="1" applyFill="1" applyBorder="1" applyAlignment="1">
      <alignment horizontal="center" vertical="center"/>
    </xf>
    <xf numFmtId="0" fontId="0" fillId="13" borderId="0" xfId="0" applyFont="1" applyFill="1" applyAlignment="1">
      <alignment horizontal="center"/>
    </xf>
    <xf numFmtId="0" fontId="34" fillId="12" borderId="0" xfId="0" applyFont="1" applyFill="1" applyAlignment="1">
      <alignment horizontal="left" vertical="center" wrapText="1"/>
    </xf>
    <xf numFmtId="0" fontId="17" fillId="13" borderId="0" xfId="0" applyFont="1" applyFill="1" applyAlignment="1">
      <alignment horizontal="center" vertical="center" wrapText="1"/>
    </xf>
    <xf numFmtId="0" fontId="0" fillId="13" borderId="16" xfId="0" applyFont="1" applyFill="1" applyBorder="1" applyAlignment="1">
      <alignment horizontal="center"/>
    </xf>
    <xf numFmtId="0" fontId="0" fillId="13" borderId="17" xfId="0" applyFont="1" applyFill="1" applyBorder="1" applyAlignment="1">
      <alignment horizontal="center"/>
    </xf>
    <xf numFmtId="0" fontId="35" fillId="13" borderId="0" xfId="0" applyFont="1" applyFill="1" applyAlignment="1">
      <alignment horizontal="left" vertical="center"/>
    </xf>
    <xf numFmtId="0" fontId="17" fillId="13" borderId="0" xfId="0" applyFont="1" applyFill="1" applyAlignment="1">
      <alignment horizontal="left" vertical="center" wrapText="1"/>
    </xf>
    <xf numFmtId="0" fontId="0" fillId="0" borderId="13" xfId="0" applyFont="1" applyBorder="1" applyAlignment="1">
      <alignment horizontal="center"/>
    </xf>
    <xf numFmtId="0" fontId="31" fillId="8" borderId="14" xfId="0" applyFont="1" applyFill="1" applyBorder="1" applyAlignment="1">
      <alignment horizontal="center" vertical="center"/>
    </xf>
    <xf numFmtId="0" fontId="31" fillId="8" borderId="8" xfId="0" applyFont="1" applyFill="1" applyBorder="1" applyAlignment="1">
      <alignment horizontal="center" vertical="center"/>
    </xf>
    <xf numFmtId="0" fontId="32" fillId="12" borderId="0" xfId="0" applyFont="1" applyFill="1" applyAlignment="1">
      <alignment horizontal="left" vertical="center"/>
    </xf>
    <xf numFmtId="0" fontId="38" fillId="16" borderId="10" xfId="4" applyFont="1" applyBorder="1" applyAlignment="1" applyProtection="1">
      <alignment horizontal="center" vertical="top" wrapText="1"/>
      <protection locked="0"/>
    </xf>
    <xf numFmtId="0" fontId="38" fillId="16" borderId="11" xfId="4" applyFont="1" applyBorder="1" applyAlignment="1" applyProtection="1">
      <alignment horizontal="center" vertical="top" wrapText="1"/>
      <protection locked="0"/>
    </xf>
    <xf numFmtId="0" fontId="38" fillId="16" borderId="12" xfId="4" applyFont="1" applyBorder="1" applyAlignment="1" applyProtection="1">
      <alignment horizontal="center" vertical="top" wrapText="1"/>
      <protection locked="0"/>
    </xf>
    <xf numFmtId="0" fontId="36" fillId="0" borderId="33" xfId="0" applyFont="1" applyBorder="1" applyAlignment="1">
      <alignment horizontal="left" vertical="top"/>
    </xf>
    <xf numFmtId="0" fontId="36" fillId="0" borderId="0" xfId="0" applyFont="1" applyBorder="1" applyAlignment="1">
      <alignment horizontal="left" vertical="top"/>
    </xf>
    <xf numFmtId="0" fontId="36" fillId="0" borderId="34" xfId="0" applyFont="1" applyBorder="1" applyAlignment="1">
      <alignment horizontal="left" vertical="top"/>
    </xf>
    <xf numFmtId="0" fontId="36" fillId="0" borderId="35" xfId="0" applyFont="1" applyBorder="1" applyAlignment="1">
      <alignment horizontal="left" vertical="top"/>
    </xf>
    <xf numFmtId="0" fontId="36" fillId="0" borderId="36" xfId="0" applyFont="1" applyBorder="1" applyAlignment="1">
      <alignment horizontal="left" vertical="top"/>
    </xf>
    <xf numFmtId="0" fontId="36" fillId="0" borderId="37" xfId="0" applyFont="1" applyBorder="1" applyAlignment="1">
      <alignment horizontal="left" vertical="top"/>
    </xf>
    <xf numFmtId="0" fontId="0" fillId="8" borderId="39" xfId="0" applyFill="1" applyBorder="1" applyAlignment="1">
      <alignment vertical="center" wrapText="1"/>
    </xf>
    <xf numFmtId="0" fontId="0" fillId="8" borderId="12" xfId="0" applyFill="1" applyBorder="1" applyAlignment="1">
      <alignment vertical="center" wrapText="1"/>
    </xf>
    <xf numFmtId="0" fontId="11" fillId="0" borderId="40" xfId="0" applyFont="1" applyBorder="1" applyAlignment="1">
      <alignment vertical="center" wrapText="1"/>
    </xf>
    <xf numFmtId="0" fontId="11" fillId="0" borderId="15" xfId="0" applyFont="1" applyBorder="1" applyAlignment="1">
      <alignment vertical="center" wrapText="1"/>
    </xf>
    <xf numFmtId="0" fontId="41" fillId="22" borderId="40" xfId="0" applyFont="1" applyFill="1" applyBorder="1" applyAlignment="1">
      <alignment vertical="center" wrapText="1"/>
    </xf>
    <xf numFmtId="0" fontId="41" fillId="22" borderId="15" xfId="0" applyFont="1" applyFill="1" applyBorder="1" applyAlignment="1">
      <alignment vertical="center" wrapText="1"/>
    </xf>
    <xf numFmtId="0" fontId="40" fillId="0" borderId="40" xfId="0" applyFont="1" applyBorder="1" applyAlignment="1">
      <alignment vertical="center" wrapText="1"/>
    </xf>
    <xf numFmtId="0" fontId="0" fillId="0" borderId="15" xfId="0" applyBorder="1" applyAlignment="1">
      <alignment vertical="center" wrapText="1"/>
    </xf>
    <xf numFmtId="0" fontId="42" fillId="0" borderId="15" xfId="0" applyFont="1" applyBorder="1" applyAlignment="1">
      <alignment vertical="center" wrapText="1"/>
    </xf>
    <xf numFmtId="0" fontId="40" fillId="0" borderId="15" xfId="0" applyFont="1" applyBorder="1" applyAlignment="1">
      <alignment vertical="center" wrapText="1"/>
    </xf>
  </cellXfs>
  <cellStyles count="5">
    <cellStyle name="Check Cell" xfId="1" builtinId="23"/>
    <cellStyle name="Comma" xfId="3" builtinId="3"/>
    <cellStyle name="Good" xfId="4" builtinId="26"/>
    <cellStyle name="Normal" xfId="0" builtinId="0"/>
    <cellStyle name="Percent" xfId="2" builtinId="5"/>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nalysis!$C$1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nalysis!$C$29" lockText="1" noThreeD="1"/>
</file>

<file path=xl/ctrlProps/ctrlProp101.xml><?xml version="1.0" encoding="utf-8"?>
<formControlPr xmlns="http://schemas.microsoft.com/office/spreadsheetml/2009/9/main" objectType="CheckBox" fmlaLink="Analysis!$E$29" lockText="1" noThreeD="1"/>
</file>

<file path=xl/ctrlProps/ctrlProp102.xml><?xml version="1.0" encoding="utf-8"?>
<formControlPr xmlns="http://schemas.microsoft.com/office/spreadsheetml/2009/9/main" objectType="CheckBox" fmlaLink="Analysis!$M$29" lockText="1" noThreeD="1"/>
</file>

<file path=xl/ctrlProps/ctrlProp103.xml><?xml version="1.0" encoding="utf-8"?>
<formControlPr xmlns="http://schemas.microsoft.com/office/spreadsheetml/2009/9/main" objectType="CheckBox" fmlaLink="Analysis!$I$29" lockText="1" noThreeD="1"/>
</file>

<file path=xl/ctrlProps/ctrlProp104.xml><?xml version="1.0" encoding="utf-8"?>
<formControlPr xmlns="http://schemas.microsoft.com/office/spreadsheetml/2009/9/main" objectType="CheckBox" fmlaLink="Analysis!$K$29" lockText="1" noThreeD="1"/>
</file>

<file path=xl/ctrlProps/ctrlProp105.xml><?xml version="1.0" encoding="utf-8"?>
<formControlPr xmlns="http://schemas.microsoft.com/office/spreadsheetml/2009/9/main" objectType="CheckBox" fmlaLink="Analysis!$G$29" lockText="1" noThreeD="1"/>
</file>

<file path=xl/ctrlProps/ctrlProp106.xml><?xml version="1.0" encoding="utf-8"?>
<formControlPr xmlns="http://schemas.microsoft.com/office/spreadsheetml/2009/9/main" objectType="CheckBox" fmlaLink="Analysis!$O$29" lockText="1" noThreeD="1"/>
</file>

<file path=xl/ctrlProps/ctrlProp107.xml><?xml version="1.0" encoding="utf-8"?>
<formControlPr xmlns="http://schemas.microsoft.com/office/spreadsheetml/2009/9/main" objectType="CheckBox" fmlaLink="Analysis!$C$31" lockText="1" noThreeD="1"/>
</file>

<file path=xl/ctrlProps/ctrlProp108.xml><?xml version="1.0" encoding="utf-8"?>
<formControlPr xmlns="http://schemas.microsoft.com/office/spreadsheetml/2009/9/main" objectType="CheckBox" fmlaLink="Analysis!$E$31" lockText="1" noThreeD="1"/>
</file>

<file path=xl/ctrlProps/ctrlProp109.xml><?xml version="1.0" encoding="utf-8"?>
<formControlPr xmlns="http://schemas.microsoft.com/office/spreadsheetml/2009/9/main" objectType="CheckBox" fmlaLink="Analysis!$M$3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Analysis!$I$31" lockText="1" noThreeD="1"/>
</file>

<file path=xl/ctrlProps/ctrlProp111.xml><?xml version="1.0" encoding="utf-8"?>
<formControlPr xmlns="http://schemas.microsoft.com/office/spreadsheetml/2009/9/main" objectType="CheckBox" fmlaLink="Analysis!$G$31" lockText="1" noThreeD="1"/>
</file>

<file path=xl/ctrlProps/ctrlProp112.xml><?xml version="1.0" encoding="utf-8"?>
<formControlPr xmlns="http://schemas.microsoft.com/office/spreadsheetml/2009/9/main" objectType="CheckBox" fmlaLink="Analysis!$K$31" lockText="1" noThreeD="1"/>
</file>

<file path=xl/ctrlProps/ctrlProp113.xml><?xml version="1.0" encoding="utf-8"?>
<formControlPr xmlns="http://schemas.microsoft.com/office/spreadsheetml/2009/9/main" objectType="CheckBox" fmlaLink="Analysis!$O$31" lockText="1" noThreeD="1"/>
</file>

<file path=xl/ctrlProps/ctrlProp114.xml><?xml version="1.0" encoding="utf-8"?>
<formControlPr xmlns="http://schemas.microsoft.com/office/spreadsheetml/2009/9/main" objectType="CheckBox" fmlaLink="Analysis!$K$33" lockText="1" noThreeD="1"/>
</file>

<file path=xl/ctrlProps/ctrlProp115.xml><?xml version="1.0" encoding="utf-8"?>
<formControlPr xmlns="http://schemas.microsoft.com/office/spreadsheetml/2009/9/main" objectType="CheckBox" fmlaLink="Analysis!$I$33" lockText="1" noThreeD="1"/>
</file>

<file path=xl/ctrlProps/ctrlProp116.xml><?xml version="1.0" encoding="utf-8"?>
<formControlPr xmlns="http://schemas.microsoft.com/office/spreadsheetml/2009/9/main" objectType="CheckBox" fmlaLink="Analysis!$G$33" lockText="1" noThreeD="1"/>
</file>

<file path=xl/ctrlProps/ctrlProp117.xml><?xml version="1.0" encoding="utf-8"?>
<formControlPr xmlns="http://schemas.microsoft.com/office/spreadsheetml/2009/9/main" objectType="CheckBox" fmlaLink="Analysis!$E$33" lockText="1" noThreeD="1"/>
</file>

<file path=xl/ctrlProps/ctrlProp118.xml><?xml version="1.0" encoding="utf-8"?>
<formControlPr xmlns="http://schemas.microsoft.com/office/spreadsheetml/2009/9/main" objectType="CheckBox" fmlaLink="Analysis!$C$33" lockText="1" noThreeD="1"/>
</file>

<file path=xl/ctrlProps/ctrlProp119.xml><?xml version="1.0" encoding="utf-8"?>
<formControlPr xmlns="http://schemas.microsoft.com/office/spreadsheetml/2009/9/main" objectType="CheckBox" fmlaLink="Analysis!$K$35"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Analysis!$I$35" lockText="1" noThreeD="1"/>
</file>

<file path=xl/ctrlProps/ctrlProp121.xml><?xml version="1.0" encoding="utf-8"?>
<formControlPr xmlns="http://schemas.microsoft.com/office/spreadsheetml/2009/9/main" objectType="CheckBox" fmlaLink="Analysis!$G$35" lockText="1" noThreeD="1"/>
</file>

<file path=xl/ctrlProps/ctrlProp122.xml><?xml version="1.0" encoding="utf-8"?>
<formControlPr xmlns="http://schemas.microsoft.com/office/spreadsheetml/2009/9/main" objectType="CheckBox" fmlaLink="Analysis!$E$35" lockText="1" noThreeD="1"/>
</file>

<file path=xl/ctrlProps/ctrlProp123.xml><?xml version="1.0" encoding="utf-8"?>
<formControlPr xmlns="http://schemas.microsoft.com/office/spreadsheetml/2009/9/main" objectType="CheckBox" fmlaLink="Analysis!$C$35" lockText="1" noThreeD="1"/>
</file>

<file path=xl/ctrlProps/ctrlProp124.xml><?xml version="1.0" encoding="utf-8"?>
<formControlPr xmlns="http://schemas.microsoft.com/office/spreadsheetml/2009/9/main" objectType="CheckBox" fmlaLink="Analysis!$K$37" lockText="1" noThreeD="1"/>
</file>

<file path=xl/ctrlProps/ctrlProp125.xml><?xml version="1.0" encoding="utf-8"?>
<formControlPr xmlns="http://schemas.microsoft.com/office/spreadsheetml/2009/9/main" objectType="CheckBox" fmlaLink="Analysis!$I$37" lockText="1" noThreeD="1"/>
</file>

<file path=xl/ctrlProps/ctrlProp126.xml><?xml version="1.0" encoding="utf-8"?>
<formControlPr xmlns="http://schemas.microsoft.com/office/spreadsheetml/2009/9/main" objectType="CheckBox" fmlaLink="Analysis!$G$37" lockText="1" noThreeD="1"/>
</file>

<file path=xl/ctrlProps/ctrlProp127.xml><?xml version="1.0" encoding="utf-8"?>
<formControlPr xmlns="http://schemas.microsoft.com/office/spreadsheetml/2009/9/main" objectType="CheckBox" fmlaLink="Analysis!$E$37" lockText="1" noThreeD="1"/>
</file>

<file path=xl/ctrlProps/ctrlProp128.xml><?xml version="1.0" encoding="utf-8"?>
<formControlPr xmlns="http://schemas.microsoft.com/office/spreadsheetml/2009/9/main" objectType="CheckBox" fmlaLink="Analysis!$C$37" lockText="1" noThreeD="1"/>
</file>

<file path=xl/ctrlProps/ctrlProp129.xml><?xml version="1.0" encoding="utf-8"?>
<formControlPr xmlns="http://schemas.microsoft.com/office/spreadsheetml/2009/9/main" objectType="CheckBox" fmlaLink="Analysis!$K$39" lockText="1" noThreeD="1"/>
</file>

<file path=xl/ctrlProps/ctrlProp13.xml><?xml version="1.0" encoding="utf-8"?>
<formControlPr xmlns="http://schemas.microsoft.com/office/spreadsheetml/2009/9/main" objectType="CheckBox" fmlaLink="Analysis!$I$13" lockText="1" noThreeD="1"/>
</file>

<file path=xl/ctrlProps/ctrlProp130.xml><?xml version="1.0" encoding="utf-8"?>
<formControlPr xmlns="http://schemas.microsoft.com/office/spreadsheetml/2009/9/main" objectType="CheckBox" fmlaLink="Analysis!$I$39" lockText="1" noThreeD="1"/>
</file>

<file path=xl/ctrlProps/ctrlProp131.xml><?xml version="1.0" encoding="utf-8"?>
<formControlPr xmlns="http://schemas.microsoft.com/office/spreadsheetml/2009/9/main" objectType="CheckBox" fmlaLink="Analysis!$G$39" lockText="1" noThreeD="1"/>
</file>

<file path=xl/ctrlProps/ctrlProp132.xml><?xml version="1.0" encoding="utf-8"?>
<formControlPr xmlns="http://schemas.microsoft.com/office/spreadsheetml/2009/9/main" objectType="CheckBox" fmlaLink="Analysis!$E$39" lockText="1" noThreeD="1"/>
</file>

<file path=xl/ctrlProps/ctrlProp133.xml><?xml version="1.0" encoding="utf-8"?>
<formControlPr xmlns="http://schemas.microsoft.com/office/spreadsheetml/2009/9/main" objectType="CheckBox" fmlaLink="Analysis!$C$39" lockText="1" noThreeD="1"/>
</file>

<file path=xl/ctrlProps/ctrlProp134.xml><?xml version="1.0" encoding="utf-8"?>
<formControlPr xmlns="http://schemas.microsoft.com/office/spreadsheetml/2009/9/main" objectType="CheckBox" fmlaLink="Analysis!$K$41" lockText="1" noThreeD="1"/>
</file>

<file path=xl/ctrlProps/ctrlProp135.xml><?xml version="1.0" encoding="utf-8"?>
<formControlPr xmlns="http://schemas.microsoft.com/office/spreadsheetml/2009/9/main" objectType="CheckBox" fmlaLink="Analysis!$I$41" lockText="1" noThreeD="1"/>
</file>

<file path=xl/ctrlProps/ctrlProp136.xml><?xml version="1.0" encoding="utf-8"?>
<formControlPr xmlns="http://schemas.microsoft.com/office/spreadsheetml/2009/9/main" objectType="CheckBox" fmlaLink="Analysis!$G$41" lockText="1" noThreeD="1"/>
</file>

<file path=xl/ctrlProps/ctrlProp137.xml><?xml version="1.0" encoding="utf-8"?>
<formControlPr xmlns="http://schemas.microsoft.com/office/spreadsheetml/2009/9/main" objectType="CheckBox" fmlaLink="Analysis!$E$41" lockText="1" noThreeD="1"/>
</file>

<file path=xl/ctrlProps/ctrlProp138.xml><?xml version="1.0" encoding="utf-8"?>
<formControlPr xmlns="http://schemas.microsoft.com/office/spreadsheetml/2009/9/main" objectType="CheckBox" fmlaLink="Analysis!$C$41" lockText="1" noThreeD="1"/>
</file>

<file path=xl/ctrlProps/ctrlProp139.xml><?xml version="1.0" encoding="utf-8"?>
<formControlPr xmlns="http://schemas.microsoft.com/office/spreadsheetml/2009/9/main" objectType="CheckBox" fmlaLink="Analysis!$K$43" lockText="1" noThreeD="1"/>
</file>

<file path=xl/ctrlProps/ctrlProp14.xml><?xml version="1.0" encoding="utf-8"?>
<formControlPr xmlns="http://schemas.microsoft.com/office/spreadsheetml/2009/9/main" objectType="CheckBox" fmlaLink="Analysis!$K$13" lockText="1" noThreeD="1"/>
</file>

<file path=xl/ctrlProps/ctrlProp140.xml><?xml version="1.0" encoding="utf-8"?>
<formControlPr xmlns="http://schemas.microsoft.com/office/spreadsheetml/2009/9/main" objectType="CheckBox" fmlaLink="Analysis!$I$43" lockText="1" noThreeD="1"/>
</file>

<file path=xl/ctrlProps/ctrlProp141.xml><?xml version="1.0" encoding="utf-8"?>
<formControlPr xmlns="http://schemas.microsoft.com/office/spreadsheetml/2009/9/main" objectType="CheckBox" fmlaLink="Analysis!$G$43" lockText="1" noThreeD="1"/>
</file>

<file path=xl/ctrlProps/ctrlProp142.xml><?xml version="1.0" encoding="utf-8"?>
<formControlPr xmlns="http://schemas.microsoft.com/office/spreadsheetml/2009/9/main" objectType="CheckBox" fmlaLink="Analysis!$E$43" lockText="1" noThreeD="1"/>
</file>

<file path=xl/ctrlProps/ctrlProp143.xml><?xml version="1.0" encoding="utf-8"?>
<formControlPr xmlns="http://schemas.microsoft.com/office/spreadsheetml/2009/9/main" objectType="CheckBox" fmlaLink="Analysis!$C$43" lockText="1" noThreeD="1"/>
</file>

<file path=xl/ctrlProps/ctrlProp144.xml><?xml version="1.0" encoding="utf-8"?>
<formControlPr xmlns="http://schemas.microsoft.com/office/spreadsheetml/2009/9/main" objectType="Scroll" dx="22" horiz="1" max="3" min="1" page="0" val="0"/>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Scroll" dx="22" horiz="1" max="3" min="1" page="0" val="0"/>
</file>

<file path=xl/ctrlProps/ctrlProp15.xml><?xml version="1.0" encoding="utf-8"?>
<formControlPr xmlns="http://schemas.microsoft.com/office/spreadsheetml/2009/9/main" objectType="CheckBox" fmlaLink="Analysis!$O$13"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Scroll" dx="22" horiz="1" max="3" min="1" page="0" val="0"/>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Scroll" dx="22" horiz="1" max="3" min="1" page="0" val="0"/>
</file>

<file path=xl/ctrlProps/ctrlProp16.xml><?xml version="1.0" encoding="utf-8"?>
<formControlPr xmlns="http://schemas.microsoft.com/office/spreadsheetml/2009/9/main" objectType="CheckBox" fmlaLink="Analysis!$M$13"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Scroll" dx="22" horiz="1" max="3" min="1" page="0" val="0"/>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CheckBox" fmlaLink="Analysis!$K$49"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Analysis!$I$49" lockText="1" noThreeD="1"/>
</file>

<file path=xl/ctrlProps/ctrlProp171.xml><?xml version="1.0" encoding="utf-8"?>
<formControlPr xmlns="http://schemas.microsoft.com/office/spreadsheetml/2009/9/main" objectType="CheckBox" fmlaLink="Analysis!$G$49" lockText="1" noThreeD="1"/>
</file>

<file path=xl/ctrlProps/ctrlProp172.xml><?xml version="1.0" encoding="utf-8"?>
<formControlPr xmlns="http://schemas.microsoft.com/office/spreadsheetml/2009/9/main" objectType="CheckBox" fmlaLink="Analysis!$E$49" lockText="1" noThreeD="1"/>
</file>

<file path=xl/ctrlProps/ctrlProp173.xml><?xml version="1.0" encoding="utf-8"?>
<formControlPr xmlns="http://schemas.microsoft.com/office/spreadsheetml/2009/9/main" objectType="CheckBox" fmlaLink="Analysis!$C$49" lockText="1" noThreeD="1"/>
</file>

<file path=xl/ctrlProps/ctrlProp174.xml><?xml version="1.0" encoding="utf-8"?>
<formControlPr xmlns="http://schemas.microsoft.com/office/spreadsheetml/2009/9/main" objectType="CheckBox" fmlaLink="Analysis!$G$51" lockText="1" noThreeD="1"/>
</file>

<file path=xl/ctrlProps/ctrlProp175.xml><?xml version="1.0" encoding="utf-8"?>
<formControlPr xmlns="http://schemas.microsoft.com/office/spreadsheetml/2009/9/main" objectType="CheckBox" fmlaLink="Analysis!$E$51" lockText="1" noThreeD="1"/>
</file>

<file path=xl/ctrlProps/ctrlProp176.xml><?xml version="1.0" encoding="utf-8"?>
<formControlPr xmlns="http://schemas.microsoft.com/office/spreadsheetml/2009/9/main" objectType="CheckBox" fmlaLink="Analysis!$C$51" lockText="1" noThreeD="1"/>
</file>

<file path=xl/ctrlProps/ctrlProp177.xml><?xml version="1.0" encoding="utf-8"?>
<formControlPr xmlns="http://schemas.microsoft.com/office/spreadsheetml/2009/9/main" objectType="CheckBox" fmlaLink="Analysis!$I$55" lockText="1" noThreeD="1"/>
</file>

<file path=xl/ctrlProps/ctrlProp178.xml><?xml version="1.0" encoding="utf-8"?>
<formControlPr xmlns="http://schemas.microsoft.com/office/spreadsheetml/2009/9/main" objectType="CheckBox" fmlaLink="Analysis!$G$55" lockText="1" noThreeD="1"/>
</file>

<file path=xl/ctrlProps/ctrlProp179.xml><?xml version="1.0" encoding="utf-8"?>
<formControlPr xmlns="http://schemas.microsoft.com/office/spreadsheetml/2009/9/main" objectType="CheckBox" fmlaLink="Analysis!$E$55"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fmlaLink="Analysis!$C$55" lockText="1" noThreeD="1"/>
</file>

<file path=xl/ctrlProps/ctrlProp181.xml><?xml version="1.0" encoding="utf-8"?>
<formControlPr xmlns="http://schemas.microsoft.com/office/spreadsheetml/2009/9/main" objectType="CheckBox" fmlaLink="Analysis!$K$55" lockText="1" noThreeD="1"/>
</file>

<file path=xl/ctrlProps/ctrlProp182.xml><?xml version="1.0" encoding="utf-8"?>
<formControlPr xmlns="http://schemas.microsoft.com/office/spreadsheetml/2009/9/main" objectType="CheckBox" fmlaLink="Analysis!$G$61" lockText="1" noThreeD="1"/>
</file>

<file path=xl/ctrlProps/ctrlProp183.xml><?xml version="1.0" encoding="utf-8"?>
<formControlPr xmlns="http://schemas.microsoft.com/office/spreadsheetml/2009/9/main" objectType="CheckBox" fmlaLink="Analysis!$E$61" lockText="1" noThreeD="1"/>
</file>

<file path=xl/ctrlProps/ctrlProp184.xml><?xml version="1.0" encoding="utf-8"?>
<formControlPr xmlns="http://schemas.microsoft.com/office/spreadsheetml/2009/9/main" objectType="CheckBox" fmlaLink="Analysis!$C$61" lockText="1" noThreeD="1"/>
</file>

<file path=xl/ctrlProps/ctrlProp185.xml><?xml version="1.0" encoding="utf-8"?>
<formControlPr xmlns="http://schemas.microsoft.com/office/spreadsheetml/2009/9/main" objectType="CheckBox" fmlaLink="Analysis!$C$63" lockText="1" noThreeD="1"/>
</file>

<file path=xl/ctrlProps/ctrlProp186.xml><?xml version="1.0" encoding="utf-8"?>
<formControlPr xmlns="http://schemas.microsoft.com/office/spreadsheetml/2009/9/main" objectType="CheckBox" fmlaLink="Analysis!$E$63" lockText="1" noThreeD="1"/>
</file>

<file path=xl/ctrlProps/ctrlProp187.xml><?xml version="1.0" encoding="utf-8"?>
<formControlPr xmlns="http://schemas.microsoft.com/office/spreadsheetml/2009/9/main" objectType="CheckBox" fmlaLink="Analysis!$O$63" lockText="1" noThreeD="1"/>
</file>

<file path=xl/ctrlProps/ctrlProp188.xml><?xml version="1.0" encoding="utf-8"?>
<formControlPr xmlns="http://schemas.microsoft.com/office/spreadsheetml/2009/9/main" objectType="CheckBox" fmlaLink="Analysis!$M$63" lockText="1" noThreeD="1"/>
</file>

<file path=xl/ctrlProps/ctrlProp189.xml><?xml version="1.0" encoding="utf-8"?>
<formControlPr xmlns="http://schemas.microsoft.com/office/spreadsheetml/2009/9/main" objectType="CheckBox" fmlaLink="Analysis!$K$63"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Analysis!$I$63" lockText="1" noThreeD="1"/>
</file>

<file path=xl/ctrlProps/ctrlProp191.xml><?xml version="1.0" encoding="utf-8"?>
<formControlPr xmlns="http://schemas.microsoft.com/office/spreadsheetml/2009/9/main" objectType="CheckBox" fmlaLink="Analysis!$G$63" lockText="1" noThreeD="1"/>
</file>

<file path=xl/ctrlProps/ctrlProp192.xml><?xml version="1.0" encoding="utf-8"?>
<formControlPr xmlns="http://schemas.microsoft.com/office/spreadsheetml/2009/9/main" objectType="CheckBox" fmlaLink="Analysis!$C$65" lockText="1" noThreeD="1"/>
</file>

<file path=xl/ctrlProps/ctrlProp193.xml><?xml version="1.0" encoding="utf-8"?>
<formControlPr xmlns="http://schemas.microsoft.com/office/spreadsheetml/2009/9/main" objectType="CheckBox" fmlaLink="Analysis!$E$65" lockText="1" noThreeD="1"/>
</file>

<file path=xl/ctrlProps/ctrlProp194.xml><?xml version="1.0" encoding="utf-8"?>
<formControlPr xmlns="http://schemas.microsoft.com/office/spreadsheetml/2009/9/main" objectType="CheckBox" fmlaLink="Analysis!$I$61" lockText="1" noThreeD="1"/>
</file>

<file path=xl/ctrlProps/ctrlProp195.xml><?xml version="1.0" encoding="utf-8"?>
<formControlPr xmlns="http://schemas.microsoft.com/office/spreadsheetml/2009/9/main" objectType="CheckBox" fmlaLink="Analysis!$E$67" lockText="1" noThreeD="1"/>
</file>

<file path=xl/ctrlProps/ctrlProp196.xml><?xml version="1.0" encoding="utf-8"?>
<formControlPr xmlns="http://schemas.microsoft.com/office/spreadsheetml/2009/9/main" objectType="CheckBox" fmlaLink="Analysis!$C$67" lockText="1" noThreeD="1"/>
</file>

<file path=xl/ctrlProps/ctrlProp197.xml><?xml version="1.0" encoding="utf-8"?>
<formControlPr xmlns="http://schemas.microsoft.com/office/spreadsheetml/2009/9/main" objectType="CheckBox" fmlaLink="Analysis!$C$69" lockText="1" noThreeD="1"/>
</file>

<file path=xl/ctrlProps/ctrlProp198.xml><?xml version="1.0" encoding="utf-8"?>
<formControlPr xmlns="http://schemas.microsoft.com/office/spreadsheetml/2009/9/main" objectType="CheckBox" fmlaLink="Analysis!$G$69" lockText="1" noThreeD="1"/>
</file>

<file path=xl/ctrlProps/ctrlProp199.xml><?xml version="1.0" encoding="utf-8"?>
<formControlPr xmlns="http://schemas.microsoft.com/office/spreadsheetml/2009/9/main" objectType="CheckBox" fmlaLink="Analysis!$E$69" lockText="1" noThreeD="1"/>
</file>

<file path=xl/ctrlProps/ctrlProp2.xml><?xml version="1.0" encoding="utf-8"?>
<formControlPr xmlns="http://schemas.microsoft.com/office/spreadsheetml/2009/9/main" objectType="CheckBox" fmlaLink="Analysis!$G$11" lockText="1" noThreeD="1"/>
</file>

<file path=xl/ctrlProps/ctrlProp20.xml><?xml version="1.0" encoding="utf-8"?>
<formControlPr xmlns="http://schemas.microsoft.com/office/spreadsheetml/2009/9/main" objectType="CheckBox" fmlaLink="Analysis!$E$17" lockText="1" noThreeD="1"/>
</file>

<file path=xl/ctrlProps/ctrlProp200.xml><?xml version="1.0" encoding="utf-8"?>
<formControlPr xmlns="http://schemas.microsoft.com/office/spreadsheetml/2009/9/main" objectType="CheckBox" fmlaLink="Analysis!$I$71" lockText="1" noThreeD="1"/>
</file>

<file path=xl/ctrlProps/ctrlProp201.xml><?xml version="1.0" encoding="utf-8"?>
<formControlPr xmlns="http://schemas.microsoft.com/office/spreadsheetml/2009/9/main" objectType="CheckBox" fmlaLink="Analysis!$G$71" lockText="1" noThreeD="1"/>
</file>

<file path=xl/ctrlProps/ctrlProp202.xml><?xml version="1.0" encoding="utf-8"?>
<formControlPr xmlns="http://schemas.microsoft.com/office/spreadsheetml/2009/9/main" objectType="CheckBox" fmlaLink="Analysis!$E$71" lockText="1" noThreeD="1"/>
</file>

<file path=xl/ctrlProps/ctrlProp203.xml><?xml version="1.0" encoding="utf-8"?>
<formControlPr xmlns="http://schemas.microsoft.com/office/spreadsheetml/2009/9/main" objectType="CheckBox" fmlaLink="Analysis!$C$71" lockText="1" noThreeD="1"/>
</file>

<file path=xl/ctrlProps/ctrlProp204.xml><?xml version="1.0" encoding="utf-8"?>
<formControlPr xmlns="http://schemas.microsoft.com/office/spreadsheetml/2009/9/main" objectType="CheckBox" fmlaLink="Analysis!$G$53" lockText="1" noThreeD="1"/>
</file>

<file path=xl/ctrlProps/ctrlProp205.xml><?xml version="1.0" encoding="utf-8"?>
<formControlPr xmlns="http://schemas.microsoft.com/office/spreadsheetml/2009/9/main" objectType="CheckBox" fmlaLink="Analysis!$E$53" lockText="1" noThreeD="1"/>
</file>

<file path=xl/ctrlProps/ctrlProp206.xml><?xml version="1.0" encoding="utf-8"?>
<formControlPr xmlns="http://schemas.microsoft.com/office/spreadsheetml/2009/9/main" objectType="CheckBox" fmlaLink="Analysis!$C$53" lockText="1" noThreeD="1"/>
</file>

<file path=xl/ctrlProps/ctrlProp207.xml><?xml version="1.0" encoding="utf-8"?>
<formControlPr xmlns="http://schemas.microsoft.com/office/spreadsheetml/2009/9/main" objectType="CheckBox" fmlaLink="Analysis!$I$57" lockText="1" noThreeD="1"/>
</file>

<file path=xl/ctrlProps/ctrlProp208.xml><?xml version="1.0" encoding="utf-8"?>
<formControlPr xmlns="http://schemas.microsoft.com/office/spreadsheetml/2009/9/main" objectType="CheckBox" fmlaLink="Analysis!$G$57" lockText="1" noThreeD="1"/>
</file>

<file path=xl/ctrlProps/ctrlProp209.xml><?xml version="1.0" encoding="utf-8"?>
<formControlPr xmlns="http://schemas.microsoft.com/office/spreadsheetml/2009/9/main" objectType="CheckBox" fmlaLink="Analysis!$E$57" lockText="1" noThreeD="1"/>
</file>

<file path=xl/ctrlProps/ctrlProp21.xml><?xml version="1.0" encoding="utf-8"?>
<formControlPr xmlns="http://schemas.microsoft.com/office/spreadsheetml/2009/9/main" objectType="CheckBox" fmlaLink="Analysis!$G$17" lockText="1" noThreeD="1"/>
</file>

<file path=xl/ctrlProps/ctrlProp210.xml><?xml version="1.0" encoding="utf-8"?>
<formControlPr xmlns="http://schemas.microsoft.com/office/spreadsheetml/2009/9/main" objectType="CheckBox" fmlaLink="Analysis!$C$57" lockText="1" noThreeD="1"/>
</file>

<file path=xl/ctrlProps/ctrlProp211.xml><?xml version="1.0" encoding="utf-8"?>
<formControlPr xmlns="http://schemas.microsoft.com/office/spreadsheetml/2009/9/main" objectType="CheckBox" fmlaLink="Analysis!$K$57" lockText="1" noThreeD="1"/>
</file>

<file path=xl/ctrlProps/ctrlProp212.xml><?xml version="1.0" encoding="utf-8"?>
<formControlPr xmlns="http://schemas.microsoft.com/office/spreadsheetml/2009/9/main" objectType="CheckBox" fmlaLink="Analysis!$I$59" lockText="1" noThreeD="1"/>
</file>

<file path=xl/ctrlProps/ctrlProp213.xml><?xml version="1.0" encoding="utf-8"?>
<formControlPr xmlns="http://schemas.microsoft.com/office/spreadsheetml/2009/9/main" objectType="CheckBox" fmlaLink="Analysis!$K$59" lockText="1" noThreeD="1"/>
</file>

<file path=xl/ctrlProps/ctrlProp214.xml><?xml version="1.0" encoding="utf-8"?>
<formControlPr xmlns="http://schemas.microsoft.com/office/spreadsheetml/2009/9/main" objectType="CheckBox" fmlaLink="Analysis!$G$59" lockText="1" noThreeD="1"/>
</file>

<file path=xl/ctrlProps/ctrlProp215.xml><?xml version="1.0" encoding="utf-8"?>
<formControlPr xmlns="http://schemas.microsoft.com/office/spreadsheetml/2009/9/main" objectType="CheckBox" fmlaLink="Analysis!$E$59" lockText="1" noThreeD="1"/>
</file>

<file path=xl/ctrlProps/ctrlProp216.xml><?xml version="1.0" encoding="utf-8"?>
<formControlPr xmlns="http://schemas.microsoft.com/office/spreadsheetml/2009/9/main" objectType="CheckBox" fmlaLink="Analysis!$C$59" lockText="1" noThreeD="1"/>
</file>

<file path=xl/ctrlProps/ctrlProp217.xml><?xml version="1.0" encoding="utf-8"?>
<formControlPr xmlns="http://schemas.microsoft.com/office/spreadsheetml/2009/9/main" objectType="CheckBox" fmlaLink="Analysis!$M$59" lockText="1" noThreeD="1"/>
</file>

<file path=xl/ctrlProps/ctrlProp218.xml><?xml version="1.0" encoding="utf-8"?>
<formControlPr xmlns="http://schemas.microsoft.com/office/spreadsheetml/2009/9/main" objectType="CheckBox" fmlaLink="Analysis!$O$65" lockText="1" noThreeD="1"/>
</file>

<file path=xl/ctrlProps/ctrlProp219.xml><?xml version="1.0" encoding="utf-8"?>
<formControlPr xmlns="http://schemas.microsoft.com/office/spreadsheetml/2009/9/main" objectType="CheckBox" fmlaLink="Analysis!$M$65" lockText="1" noThreeD="1"/>
</file>

<file path=xl/ctrlProps/ctrlProp22.xml><?xml version="1.0" encoding="utf-8"?>
<formControlPr xmlns="http://schemas.microsoft.com/office/spreadsheetml/2009/9/main" objectType="CheckBox" fmlaLink="Analysis!$I$17" lockText="1" noThreeD="1"/>
</file>

<file path=xl/ctrlProps/ctrlProp220.xml><?xml version="1.0" encoding="utf-8"?>
<formControlPr xmlns="http://schemas.microsoft.com/office/spreadsheetml/2009/9/main" objectType="CheckBox" fmlaLink="Analysis!$K$65" lockText="1" noThreeD="1"/>
</file>

<file path=xl/ctrlProps/ctrlProp221.xml><?xml version="1.0" encoding="utf-8"?>
<formControlPr xmlns="http://schemas.microsoft.com/office/spreadsheetml/2009/9/main" objectType="CheckBox" fmlaLink="Analysis!$I$65" lockText="1" noThreeD="1"/>
</file>

<file path=xl/ctrlProps/ctrlProp222.xml><?xml version="1.0" encoding="utf-8"?>
<formControlPr xmlns="http://schemas.microsoft.com/office/spreadsheetml/2009/9/main" objectType="CheckBox" fmlaLink="Analysis!$G$65" lockText="1" noThreeD="1"/>
</file>

<file path=xl/ctrlProps/ctrlProp223.xml><?xml version="1.0" encoding="utf-8"?>
<formControlPr xmlns="http://schemas.microsoft.com/office/spreadsheetml/2009/9/main" objectType="Scroll" dx="22" horiz="1" max="3" min="1" page="0" val="0"/>
</file>

<file path=xl/ctrlProps/ctrlProp224.xml><?xml version="1.0" encoding="utf-8"?>
<formControlPr xmlns="http://schemas.microsoft.com/office/spreadsheetml/2009/9/main" objectType="Scroll" dx="22" horiz="1" max="3" min="1" page="0" val="0"/>
</file>

<file path=xl/ctrlProps/ctrlProp225.xml><?xml version="1.0" encoding="utf-8"?>
<formControlPr xmlns="http://schemas.microsoft.com/office/spreadsheetml/2009/9/main" objectType="Scroll" dx="22" horiz="1" max="3" min="1" page="0" val="0"/>
</file>

<file path=xl/ctrlProps/ctrlProp226.xml><?xml version="1.0" encoding="utf-8"?>
<formControlPr xmlns="http://schemas.microsoft.com/office/spreadsheetml/2009/9/main" objectType="Scroll" dx="22" horiz="1" max="3" min="1" page="0" val="0"/>
</file>

<file path=xl/ctrlProps/ctrlProp227.xml><?xml version="1.0" encoding="utf-8"?>
<formControlPr xmlns="http://schemas.microsoft.com/office/spreadsheetml/2009/9/main" objectType="Scroll" dx="22" horiz="1" max="3" min="1" page="0" val="0"/>
</file>

<file path=xl/ctrlProps/ctrlProp228.xml><?xml version="1.0" encoding="utf-8"?>
<formControlPr xmlns="http://schemas.microsoft.com/office/spreadsheetml/2009/9/main" objectType="Scroll" dx="22" horiz="1" max="3" min="1" page="0" val="0"/>
</file>

<file path=xl/ctrlProps/ctrlProp229.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CheckBox" fmlaLink="Analysis!$K$7"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fmlaLink="Analysis!$M$7"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nalysis!$M$9"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CheckBox" fmlaLink="Analysis!$O$77" lockText="1" noThreeD="1"/>
</file>

<file path=xl/ctrlProps/ctrlProp254.xml><?xml version="1.0" encoding="utf-8"?>
<formControlPr xmlns="http://schemas.microsoft.com/office/spreadsheetml/2009/9/main" objectType="CheckBox" fmlaLink="Analysis!$K$77" lockText="1" noThreeD="1"/>
</file>

<file path=xl/ctrlProps/ctrlProp255.xml><?xml version="1.0" encoding="utf-8"?>
<formControlPr xmlns="http://schemas.microsoft.com/office/spreadsheetml/2009/9/main" objectType="CheckBox" fmlaLink="Analysis!$G$77" lockText="1" noThreeD="1"/>
</file>

<file path=xl/ctrlProps/ctrlProp256.xml><?xml version="1.0" encoding="utf-8"?>
<formControlPr xmlns="http://schemas.microsoft.com/office/spreadsheetml/2009/9/main" objectType="CheckBox" fmlaLink="Analysis!$C$77" lockText="1" noThreeD="1"/>
</file>

<file path=xl/ctrlProps/ctrlProp257.xml><?xml version="1.0" encoding="utf-8"?>
<formControlPr xmlns="http://schemas.microsoft.com/office/spreadsheetml/2009/9/main" objectType="CheckBox" fmlaLink="Analysis!$Q$77" lockText="1" noThreeD="1"/>
</file>

<file path=xl/ctrlProps/ctrlProp258.xml><?xml version="1.0" encoding="utf-8"?>
<formControlPr xmlns="http://schemas.microsoft.com/office/spreadsheetml/2009/9/main" objectType="CheckBox" fmlaLink="Analysis!$C$85" lockText="1" noThreeD="1"/>
</file>

<file path=xl/ctrlProps/ctrlProp259.xml><?xml version="1.0" encoding="utf-8"?>
<formControlPr xmlns="http://schemas.microsoft.com/office/spreadsheetml/2009/9/main" objectType="CheckBox" fmlaLink="Analysis!$G$85" lockText="1" noThreeD="1"/>
</file>

<file path=xl/ctrlProps/ctrlProp26.xml><?xml version="1.0" encoding="utf-8"?>
<formControlPr xmlns="http://schemas.microsoft.com/office/spreadsheetml/2009/9/main" objectType="CheckBox" fmlaLink="Analysis!$O$9" lockText="1" noThreeD="1"/>
</file>

<file path=xl/ctrlProps/ctrlProp260.xml><?xml version="1.0" encoding="utf-8"?>
<formControlPr xmlns="http://schemas.microsoft.com/office/spreadsheetml/2009/9/main" objectType="CheckBox" fmlaLink="Analysis!$I$85" lockText="1" noThreeD="1"/>
</file>

<file path=xl/ctrlProps/ctrlProp261.xml><?xml version="1.0" encoding="utf-8"?>
<formControlPr xmlns="http://schemas.microsoft.com/office/spreadsheetml/2009/9/main" objectType="CheckBox" fmlaLink="Analysis!$C$89" lockText="1" noThreeD="1"/>
</file>

<file path=xl/ctrlProps/ctrlProp262.xml><?xml version="1.0" encoding="utf-8"?>
<formControlPr xmlns="http://schemas.microsoft.com/office/spreadsheetml/2009/9/main" objectType="CheckBox" fmlaLink="Analysis!$G$89" lockText="1" noThreeD="1"/>
</file>

<file path=xl/ctrlProps/ctrlProp263.xml><?xml version="1.0" encoding="utf-8"?>
<formControlPr xmlns="http://schemas.microsoft.com/office/spreadsheetml/2009/9/main" objectType="CheckBox" fmlaLink="Analysis!$E$89" lockText="1" noThreeD="1"/>
</file>

<file path=xl/ctrlProps/ctrlProp264.xml><?xml version="1.0" encoding="utf-8"?>
<formControlPr xmlns="http://schemas.microsoft.com/office/spreadsheetml/2009/9/main" objectType="CheckBox" fmlaLink="Analysis!$I$89" lockText="1" noThreeD="1"/>
</file>

<file path=xl/ctrlProps/ctrlProp265.xml><?xml version="1.0" encoding="utf-8"?>
<formControlPr xmlns="http://schemas.microsoft.com/office/spreadsheetml/2009/9/main" objectType="CheckBox" fmlaLink="Analysis!$C$91" lockText="1" noThreeD="1"/>
</file>

<file path=xl/ctrlProps/ctrlProp266.xml><?xml version="1.0" encoding="utf-8"?>
<formControlPr xmlns="http://schemas.microsoft.com/office/spreadsheetml/2009/9/main" objectType="CheckBox" fmlaLink="Analysis!$G$91" lockText="1" noThreeD="1"/>
</file>

<file path=xl/ctrlProps/ctrlProp267.xml><?xml version="1.0" encoding="utf-8"?>
<formControlPr xmlns="http://schemas.microsoft.com/office/spreadsheetml/2009/9/main" objectType="CheckBox" fmlaLink="Analysis!$E$91" lockText="1" noThreeD="1"/>
</file>

<file path=xl/ctrlProps/ctrlProp268.xml><?xml version="1.0" encoding="utf-8"?>
<formControlPr xmlns="http://schemas.microsoft.com/office/spreadsheetml/2009/9/main" objectType="CheckBox" fmlaLink="Analysis!$I$91" lockText="1" noThreeD="1"/>
</file>

<file path=xl/ctrlProps/ctrlProp269.xml><?xml version="1.0" encoding="utf-8"?>
<formControlPr xmlns="http://schemas.microsoft.com/office/spreadsheetml/2009/9/main" objectType="CheckBox" fmlaLink="Analysis!$C$81" lockText="1" noThreeD="1"/>
</file>

<file path=xl/ctrlProps/ctrlProp27.xml><?xml version="1.0" encoding="utf-8"?>
<formControlPr xmlns="http://schemas.microsoft.com/office/spreadsheetml/2009/9/main" objectType="CheckBox" fmlaLink="Analysis!$I$11" lockText="1" noThreeD="1"/>
</file>

<file path=xl/ctrlProps/ctrlProp270.xml><?xml version="1.0" encoding="utf-8"?>
<formControlPr xmlns="http://schemas.microsoft.com/office/spreadsheetml/2009/9/main" objectType="CheckBox" fmlaLink="Analysis!$M$81" lockText="1" noThreeD="1"/>
</file>

<file path=xl/ctrlProps/ctrlProp271.xml><?xml version="1.0" encoding="utf-8"?>
<formControlPr xmlns="http://schemas.microsoft.com/office/spreadsheetml/2009/9/main" objectType="CheckBox" fmlaLink="Analysis!$K$81" lockText="1" noThreeD="1"/>
</file>

<file path=xl/ctrlProps/ctrlProp272.xml><?xml version="1.0" encoding="utf-8"?>
<formControlPr xmlns="http://schemas.microsoft.com/office/spreadsheetml/2009/9/main" objectType="CheckBox" fmlaLink="Analysis!$G$81" lockText="1" noThreeD="1"/>
</file>

<file path=xl/ctrlProps/ctrlProp273.xml><?xml version="1.0" encoding="utf-8"?>
<formControlPr xmlns="http://schemas.microsoft.com/office/spreadsheetml/2009/9/main" objectType="CheckBox" fmlaLink="Analysis!$Q$81" lockText="1" noThreeD="1"/>
</file>

<file path=xl/ctrlProps/ctrlProp274.xml><?xml version="1.0" encoding="utf-8"?>
<formControlPr xmlns="http://schemas.microsoft.com/office/spreadsheetml/2009/9/main" objectType="CheckBox" fmlaLink="Analysis!$E$81" lockText="1" noThreeD="1"/>
</file>

<file path=xl/ctrlProps/ctrlProp275.xml><?xml version="1.0" encoding="utf-8"?>
<formControlPr xmlns="http://schemas.microsoft.com/office/spreadsheetml/2009/9/main" objectType="CheckBox" fmlaLink="Analysis!$M$77" lockText="1" noThreeD="1"/>
</file>

<file path=xl/ctrlProps/ctrlProp276.xml><?xml version="1.0" encoding="utf-8"?>
<formControlPr xmlns="http://schemas.microsoft.com/office/spreadsheetml/2009/9/main" objectType="CheckBox" fmlaLink="Analysis!$I$77" lockText="1" noThreeD="1"/>
</file>

<file path=xl/ctrlProps/ctrlProp277.xml><?xml version="1.0" encoding="utf-8"?>
<formControlPr xmlns="http://schemas.microsoft.com/office/spreadsheetml/2009/9/main" objectType="CheckBox" fmlaLink="Analysis!$E$77" lockText="1" noThreeD="1"/>
</file>

<file path=xl/ctrlProps/ctrlProp278.xml><?xml version="1.0" encoding="utf-8"?>
<formControlPr xmlns="http://schemas.microsoft.com/office/spreadsheetml/2009/9/main" objectType="CheckBox" fmlaLink="Analysis!$O$81" lockText="1" noThreeD="1"/>
</file>

<file path=xl/ctrlProps/ctrlProp279.xml><?xml version="1.0" encoding="utf-8"?>
<formControlPr xmlns="http://schemas.microsoft.com/office/spreadsheetml/2009/9/main" objectType="CheckBox" fmlaLink="Analysis!$I$81" lockText="1" noThreeD="1"/>
</file>

<file path=xl/ctrlProps/ctrlProp28.xml><?xml version="1.0" encoding="utf-8"?>
<formControlPr xmlns="http://schemas.microsoft.com/office/spreadsheetml/2009/9/main" objectType="CheckBox" fmlaLink="Analysis!$K$11" lockText="1" noThreeD="1"/>
</file>

<file path=xl/ctrlProps/ctrlProp280.xml><?xml version="1.0" encoding="utf-8"?>
<formControlPr xmlns="http://schemas.microsoft.com/office/spreadsheetml/2009/9/main" objectType="CheckBox" fmlaLink="Analysis!$E$85" lockText="1" noThreeD="1"/>
</file>

<file path=xl/ctrlProps/ctrlProp281.xml><?xml version="1.0" encoding="utf-8"?>
<formControlPr xmlns="http://schemas.microsoft.com/office/spreadsheetml/2009/9/main" objectType="CheckBox" fmlaLink="Analysis!$O$79" lockText="1" noThreeD="1"/>
</file>

<file path=xl/ctrlProps/ctrlProp282.xml><?xml version="1.0" encoding="utf-8"?>
<formControlPr xmlns="http://schemas.microsoft.com/office/spreadsheetml/2009/9/main" objectType="CheckBox" fmlaLink="Analysis!$K$79" lockText="1" noThreeD="1"/>
</file>

<file path=xl/ctrlProps/ctrlProp283.xml><?xml version="1.0" encoding="utf-8"?>
<formControlPr xmlns="http://schemas.microsoft.com/office/spreadsheetml/2009/9/main" objectType="CheckBox" fmlaLink="Analysis!$G$79" lockText="1" noThreeD="1"/>
</file>

<file path=xl/ctrlProps/ctrlProp284.xml><?xml version="1.0" encoding="utf-8"?>
<formControlPr xmlns="http://schemas.microsoft.com/office/spreadsheetml/2009/9/main" objectType="CheckBox" fmlaLink="Analysis!$C$79" lockText="1" noThreeD="1"/>
</file>

<file path=xl/ctrlProps/ctrlProp285.xml><?xml version="1.0" encoding="utf-8"?>
<formControlPr xmlns="http://schemas.microsoft.com/office/spreadsheetml/2009/9/main" objectType="CheckBox" fmlaLink="Analysis!$Q$79" lockText="1" noThreeD="1"/>
</file>

<file path=xl/ctrlProps/ctrlProp286.xml><?xml version="1.0" encoding="utf-8"?>
<formControlPr xmlns="http://schemas.microsoft.com/office/spreadsheetml/2009/9/main" objectType="CheckBox" fmlaLink="Analysis!$M$79" lockText="1" noThreeD="1"/>
</file>

<file path=xl/ctrlProps/ctrlProp287.xml><?xml version="1.0" encoding="utf-8"?>
<formControlPr xmlns="http://schemas.microsoft.com/office/spreadsheetml/2009/9/main" objectType="CheckBox" fmlaLink="Analysis!$I$79" lockText="1" noThreeD="1"/>
</file>

<file path=xl/ctrlProps/ctrlProp288.xml><?xml version="1.0" encoding="utf-8"?>
<formControlPr xmlns="http://schemas.microsoft.com/office/spreadsheetml/2009/9/main" objectType="CheckBox" fmlaLink="Analysis!$E$79" lockText="1" noThreeD="1"/>
</file>

<file path=xl/ctrlProps/ctrlProp289.xml><?xml version="1.0" encoding="utf-8"?>
<formControlPr xmlns="http://schemas.microsoft.com/office/spreadsheetml/2009/9/main" objectType="CheckBox" fmlaLink="Analysis!$C$87" lockText="1" noThreeD="1"/>
</file>

<file path=xl/ctrlProps/ctrlProp29.xml><?xml version="1.0" encoding="utf-8"?>
<formControlPr xmlns="http://schemas.microsoft.com/office/spreadsheetml/2009/9/main" objectType="CheckBox" fmlaLink="Analysis!$C$13" lockText="1" noThreeD="1"/>
</file>

<file path=xl/ctrlProps/ctrlProp290.xml><?xml version="1.0" encoding="utf-8"?>
<formControlPr xmlns="http://schemas.microsoft.com/office/spreadsheetml/2009/9/main" objectType="CheckBox" fmlaLink="Analysis!$G$87" lockText="1" noThreeD="1"/>
</file>

<file path=xl/ctrlProps/ctrlProp291.xml><?xml version="1.0" encoding="utf-8"?>
<formControlPr xmlns="http://schemas.microsoft.com/office/spreadsheetml/2009/9/main" objectType="CheckBox" fmlaLink="Analysis!$I$87" lockText="1" noThreeD="1"/>
</file>

<file path=xl/ctrlProps/ctrlProp292.xml><?xml version="1.0" encoding="utf-8"?>
<formControlPr xmlns="http://schemas.microsoft.com/office/spreadsheetml/2009/9/main" objectType="CheckBox" fmlaLink="Analysis!$E$87" lockText="1" noThreeD="1"/>
</file>

<file path=xl/ctrlProps/ctrlProp293.xml><?xml version="1.0" encoding="utf-8"?>
<formControlPr xmlns="http://schemas.microsoft.com/office/spreadsheetml/2009/9/main" objectType="CheckBox" fmlaLink="Analysis!$C$83" lockText="1" noThreeD="1"/>
</file>

<file path=xl/ctrlProps/ctrlProp294.xml><?xml version="1.0" encoding="utf-8"?>
<formControlPr xmlns="http://schemas.microsoft.com/office/spreadsheetml/2009/9/main" objectType="CheckBox" fmlaLink="Analysis!$M$83" lockText="1" noThreeD="1"/>
</file>

<file path=xl/ctrlProps/ctrlProp295.xml><?xml version="1.0" encoding="utf-8"?>
<formControlPr xmlns="http://schemas.microsoft.com/office/spreadsheetml/2009/9/main" objectType="CheckBox" fmlaLink="Analysis!$K$83" lockText="1" noThreeD="1"/>
</file>

<file path=xl/ctrlProps/ctrlProp296.xml><?xml version="1.0" encoding="utf-8"?>
<formControlPr xmlns="http://schemas.microsoft.com/office/spreadsheetml/2009/9/main" objectType="CheckBox" fmlaLink="Analysis!$G$83" lockText="1" noThreeD="1"/>
</file>

<file path=xl/ctrlProps/ctrlProp297.xml><?xml version="1.0" encoding="utf-8"?>
<formControlPr xmlns="http://schemas.microsoft.com/office/spreadsheetml/2009/9/main" objectType="CheckBox" fmlaLink="Analysis!$Q$83" lockText="1" noThreeD="1"/>
</file>

<file path=xl/ctrlProps/ctrlProp298.xml><?xml version="1.0" encoding="utf-8"?>
<formControlPr xmlns="http://schemas.microsoft.com/office/spreadsheetml/2009/9/main" objectType="CheckBox" fmlaLink="Analysis!$E$83" lockText="1" noThreeD="1"/>
</file>

<file path=xl/ctrlProps/ctrlProp299.xml><?xml version="1.0" encoding="utf-8"?>
<formControlPr xmlns="http://schemas.microsoft.com/office/spreadsheetml/2009/9/main" objectType="CheckBox" fmlaLink="Analysis!$O$83" lockText="1" noThreeD="1"/>
</file>

<file path=xl/ctrlProps/ctrlProp3.xml><?xml version="1.0" encoding="utf-8"?>
<formControlPr xmlns="http://schemas.microsoft.com/office/spreadsheetml/2009/9/main" objectType="CheckBox" fmlaLink="Analysis!$C$7" lockText="1" noThreeD="1"/>
</file>

<file path=xl/ctrlProps/ctrlProp30.xml><?xml version="1.0" encoding="utf-8"?>
<formControlPr xmlns="http://schemas.microsoft.com/office/spreadsheetml/2009/9/main" objectType="CheckBox" fmlaLink="Analysis!$G$13" lockText="1" noThreeD="1"/>
</file>

<file path=xl/ctrlProps/ctrlProp300.xml><?xml version="1.0" encoding="utf-8"?>
<formControlPr xmlns="http://schemas.microsoft.com/office/spreadsheetml/2009/9/main" objectType="CheckBox" fmlaLink="Analysis!$I$83" lockText="1" noThreeD="1"/>
</file>

<file path=xl/ctrlProps/ctrlProp301.xml><?xml version="1.0" encoding="utf-8"?>
<formControlPr xmlns="http://schemas.microsoft.com/office/spreadsheetml/2009/9/main" objectType="Scroll" dx="22" horiz="1" max="3" min="1" page="0" val="0"/>
</file>

<file path=xl/ctrlProps/ctrlProp302.xml><?xml version="1.0" encoding="utf-8"?>
<formControlPr xmlns="http://schemas.microsoft.com/office/spreadsheetml/2009/9/main" objectType="Scroll" dx="22" horiz="1" max="3" min="1" page="0" val="0"/>
</file>

<file path=xl/ctrlProps/ctrlProp303.xml><?xml version="1.0" encoding="utf-8"?>
<formControlPr xmlns="http://schemas.microsoft.com/office/spreadsheetml/2009/9/main" objectType="Scroll" dx="22" horiz="1" max="3" min="1" page="0" val="0"/>
</file>

<file path=xl/ctrlProps/ctrlProp304.xml><?xml version="1.0" encoding="utf-8"?>
<formControlPr xmlns="http://schemas.microsoft.com/office/spreadsheetml/2009/9/main" objectType="Scroll" dx="22" horiz="1" max="3" min="1" page="0" val="0"/>
</file>

<file path=xl/ctrlProps/ctrlProp305.xml><?xml version="1.0" encoding="utf-8"?>
<formControlPr xmlns="http://schemas.microsoft.com/office/spreadsheetml/2009/9/main" objectType="Radio" firstButton="1"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nalysis!$K$15"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fmlaLink="Analysis!$I$15"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Drop" dropLines="5" dropStyle="combo" dx="16" fmlaLink="$D$46" fmlaRange="$V$42:$V$46" sel="1" val="0"/>
</file>

<file path=xl/ctrlProps/ctrlProp327.xml><?xml version="1.0" encoding="utf-8"?>
<formControlPr xmlns="http://schemas.microsoft.com/office/spreadsheetml/2009/9/main" objectType="Drop" dropLines="5" dropStyle="combo" dx="16" fmlaLink="$E$7" fmlaRange="$V$3:$V$7" sel="1" val="0"/>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Analysis!$C$17"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Drop" dropLines="5" dropStyle="combo" dx="16" fmlaLink="$E$12" fmlaRange="$V$3:$V$7" sel="1" val="0"/>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Drop" dropLines="5" dropStyle="combo" dx="16" fmlaLink="$E$46" fmlaRange="$V$42:$V$46" sel="1" val="0"/>
</file>

<file path=xl/ctrlProps/ctrlProp339.xml><?xml version="1.0" encoding="utf-8"?>
<formControlPr xmlns="http://schemas.microsoft.com/office/spreadsheetml/2009/9/main" objectType="Drop" dropLines="5" dropStyle="combo" dx="16" fmlaLink="$F$46" fmlaRange="$V$42:$V$46" sel="1" val="0"/>
</file>

<file path=xl/ctrlProps/ctrlProp34.xml><?xml version="1.0" encoding="utf-8"?>
<formControlPr xmlns="http://schemas.microsoft.com/office/spreadsheetml/2009/9/main" objectType="CheckBox" fmlaLink="Analysis!$G$9" lockText="1" noThreeD="1"/>
</file>

<file path=xl/ctrlProps/ctrlProp340.xml><?xml version="1.0" encoding="utf-8"?>
<formControlPr xmlns="http://schemas.microsoft.com/office/spreadsheetml/2009/9/main" objectType="Drop" dropLines="5" dropStyle="combo" dx="16" fmlaLink="$G$46" fmlaRange="$V$42:$V$46" sel="1" val="0"/>
</file>

<file path=xl/ctrlProps/ctrlProp341.xml><?xml version="1.0" encoding="utf-8"?>
<formControlPr xmlns="http://schemas.microsoft.com/office/spreadsheetml/2009/9/main" objectType="Drop" dropLines="5" dropStyle="combo" dx="16" fmlaLink="$H$46" fmlaRange="$V$42:$V$46" sel="1" val="0"/>
</file>

<file path=xl/ctrlProps/ctrlProp342.xml><?xml version="1.0" encoding="utf-8"?>
<formControlPr xmlns="http://schemas.microsoft.com/office/spreadsheetml/2009/9/main" objectType="Drop" dropLines="5" dropStyle="combo" dx="16" fmlaLink="$I$46" fmlaRange="$V$42:$V$46" sel="1" val="0"/>
</file>

<file path=xl/ctrlProps/ctrlProp343.xml><?xml version="1.0" encoding="utf-8"?>
<formControlPr xmlns="http://schemas.microsoft.com/office/spreadsheetml/2009/9/main" objectType="Drop" dropLines="5" dropStyle="combo" dx="16" fmlaLink="$I$50" fmlaRange="$V$42:$V$46" sel="1" val="0"/>
</file>

<file path=xl/ctrlProps/ctrlProp344.xml><?xml version="1.0" encoding="utf-8"?>
<formControlPr xmlns="http://schemas.microsoft.com/office/spreadsheetml/2009/9/main" objectType="Drop" dropLines="5" dropStyle="combo" dx="16" fmlaLink="$H$50" fmlaRange="$V$42:$V$46" sel="1" val="0"/>
</file>

<file path=xl/ctrlProps/ctrlProp345.xml><?xml version="1.0" encoding="utf-8"?>
<formControlPr xmlns="http://schemas.microsoft.com/office/spreadsheetml/2009/9/main" objectType="Drop" dropLines="5" dropStyle="combo" dx="16" fmlaLink="$G$50" fmlaRange="$V$42:$V$46" sel="1" val="0"/>
</file>

<file path=xl/ctrlProps/ctrlProp346.xml><?xml version="1.0" encoding="utf-8"?>
<formControlPr xmlns="http://schemas.microsoft.com/office/spreadsheetml/2009/9/main" objectType="Drop" dropLines="5" dropStyle="combo" dx="16" fmlaLink="$F$50" fmlaRange="$V$42:$V$46" sel="1" val="0"/>
</file>

<file path=xl/ctrlProps/ctrlProp347.xml><?xml version="1.0" encoding="utf-8"?>
<formControlPr xmlns="http://schemas.microsoft.com/office/spreadsheetml/2009/9/main" objectType="Drop" dropLines="5" dropStyle="combo" dx="16" fmlaLink="$E$50" fmlaRange="$V$42:$V$46" sel="1" val="0"/>
</file>

<file path=xl/ctrlProps/ctrlProp348.xml><?xml version="1.0" encoding="utf-8"?>
<formControlPr xmlns="http://schemas.microsoft.com/office/spreadsheetml/2009/9/main" objectType="Drop" dropLines="5" dropStyle="combo" dx="16" fmlaLink="$D$50" fmlaRange="$V$42:$V$46" sel="1" val="0"/>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Analysis!$C$9"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Drop" dropLines="5" dropStyle="combo" dx="16" fmlaLink="$B$46" fmlaRange="$V$42:$V$46" sel="1" val="0"/>
</file>

<file path=xl/ctrlProps/ctrlProp356.xml><?xml version="1.0" encoding="utf-8"?>
<formControlPr xmlns="http://schemas.microsoft.com/office/spreadsheetml/2009/9/main" objectType="Drop" dropLines="5" dropStyle="combo" dx="16" fmlaLink="$C$46" fmlaRange="$V$42:$V$46" sel="1" val="0"/>
</file>

<file path=xl/ctrlProps/ctrlProp357.xml><?xml version="1.0" encoding="utf-8"?>
<formControlPr xmlns="http://schemas.microsoft.com/office/spreadsheetml/2009/9/main" objectType="Drop" dropLines="5" dropStyle="combo" dx="16" fmlaLink="$C$50" fmlaRange="$V$42:$V$46" sel="1" val="0"/>
</file>

<file path=xl/ctrlProps/ctrlProp358.xml><?xml version="1.0" encoding="utf-8"?>
<formControlPr xmlns="http://schemas.microsoft.com/office/spreadsheetml/2009/9/main" objectType="Drop" dropLines="5" dropStyle="combo" dx="16" fmlaLink="$B$50" fmlaRange="$V$42:$V$46" sel="1" val="0"/>
</file>

<file path=xl/ctrlProps/ctrlProp36.xml><?xml version="1.0" encoding="utf-8"?>
<formControlPr xmlns="http://schemas.microsoft.com/office/spreadsheetml/2009/9/main" objectType="CheckBox" fmlaLink="Analysis!$E$9" lockText="1" noThreeD="1"/>
</file>

<file path=xl/ctrlProps/ctrlProp37.xml><?xml version="1.0" encoding="utf-8"?>
<formControlPr xmlns="http://schemas.microsoft.com/office/spreadsheetml/2009/9/main" objectType="CheckBox" fmlaLink="Analysis!$I$9" lockText="1" noThreeD="1"/>
</file>

<file path=xl/ctrlProps/ctrlProp38.xml><?xml version="1.0" encoding="utf-8"?>
<formControlPr xmlns="http://schemas.microsoft.com/office/spreadsheetml/2009/9/main" objectType="CheckBox" fmlaLink="Analysis!$K$9" lockText="1" noThreeD="1"/>
</file>

<file path=xl/ctrlProps/ctrlProp39.xml><?xml version="1.0" encoding="utf-8"?>
<formControlPr xmlns="http://schemas.microsoft.com/office/spreadsheetml/2009/9/main" objectType="CheckBox" fmlaLink="Analysis!$E$11" lockText="1" noThreeD="1"/>
</file>

<file path=xl/ctrlProps/ctrlProp4.xml><?xml version="1.0" encoding="utf-8"?>
<formControlPr xmlns="http://schemas.microsoft.com/office/spreadsheetml/2009/9/main" objectType="CheckBox" fmlaLink="Analysis!$E$7" lockText="1" noThreeD="1"/>
</file>

<file path=xl/ctrlProps/ctrlProp40.xml><?xml version="1.0" encoding="utf-8"?>
<formControlPr xmlns="http://schemas.microsoft.com/office/spreadsheetml/2009/9/main" objectType="CheckBox" fmlaLink="Analysis!$Q$13" lockText="1" noThreeD="1"/>
</file>

<file path=xl/ctrlProps/ctrlProp41.xml><?xml version="1.0" encoding="utf-8"?>
<formControlPr xmlns="http://schemas.microsoft.com/office/spreadsheetml/2009/9/main" objectType="CheckBox" fmlaLink="Analysis!$C$5" lockText="1" noThreeD="1"/>
</file>

<file path=xl/ctrlProps/ctrlProp42.xml><?xml version="1.0" encoding="utf-8"?>
<formControlPr xmlns="http://schemas.microsoft.com/office/spreadsheetml/2009/9/main" objectType="CheckBox" fmlaLink="Analysis!$E$5" lockText="1" noThreeD="1"/>
</file>

<file path=xl/ctrlProps/ctrlProp43.xml><?xml version="1.0" encoding="utf-8"?>
<formControlPr xmlns="http://schemas.microsoft.com/office/spreadsheetml/2009/9/main" objectType="CheckBox" fmlaLink="Analysis!$E$13" lockText="1" noThreeD="1"/>
</file>

<file path=xl/ctrlProps/ctrlProp44.xml><?xml version="1.0" encoding="utf-8"?>
<formControlPr xmlns="http://schemas.microsoft.com/office/spreadsheetml/2009/9/main" objectType="Scroll" dx="22" horiz="1" max="3" min="1" page="0" val="0"/>
</file>

<file path=xl/ctrlProps/ctrlProp45.xml><?xml version="1.0" encoding="utf-8"?>
<formControlPr xmlns="http://schemas.microsoft.com/office/spreadsheetml/2009/9/main" objectType="Scroll" dx="22" horiz="1" max="3" min="1" page="0" val="0"/>
</file>

<file path=xl/ctrlProps/ctrlProp46.xml><?xml version="1.0" encoding="utf-8"?>
<formControlPr xmlns="http://schemas.microsoft.com/office/spreadsheetml/2009/9/main" objectType="Scroll" dx="22" horiz="1" max="3" min="1" page="0" val="0"/>
</file>

<file path=xl/ctrlProps/ctrlProp47.xml><?xml version="1.0" encoding="utf-8"?>
<formControlPr xmlns="http://schemas.microsoft.com/office/spreadsheetml/2009/9/main" objectType="Scroll" dx="22" horiz="1" max="3" min="1" page="0" val="0"/>
</file>

<file path=xl/ctrlProps/ctrlProp48.xml><?xml version="1.0" encoding="utf-8"?>
<formControlPr xmlns="http://schemas.microsoft.com/office/spreadsheetml/2009/9/main" objectType="Scroll" dx="22" horiz="1" max="3" min="1" page="0" val="0"/>
</file>

<file path=xl/ctrlProps/ctrlProp49.xml><?xml version="1.0" encoding="utf-8"?>
<formControlPr xmlns="http://schemas.microsoft.com/office/spreadsheetml/2009/9/main" objectType="Scroll" dx="22" horiz="1" max="3" min="1" page="0" val="0"/>
</file>

<file path=xl/ctrlProps/ctrlProp5.xml><?xml version="1.0" encoding="utf-8"?>
<formControlPr xmlns="http://schemas.microsoft.com/office/spreadsheetml/2009/9/main" objectType="CheckBox" fmlaLink="Analysis!$G$7" lockText="1" noThreeD="1"/>
</file>

<file path=xl/ctrlProps/ctrlProp50.xml><?xml version="1.0" encoding="utf-8"?>
<formControlPr xmlns="http://schemas.microsoft.com/office/spreadsheetml/2009/9/main" objectType="Scroll" dx="22" horiz="1" max="3" min="1" page="0" val="0"/>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Analysis!$I$7"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nalysis!$C$15"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Scroll" dx="22" horiz="1" max="3" min="1" page="0" val="0"/>
</file>

<file path=xl/ctrlProps/ctrlProp8.xml><?xml version="1.0" encoding="utf-8"?>
<formControlPr xmlns="http://schemas.microsoft.com/office/spreadsheetml/2009/9/main" objectType="CheckBox" fmlaLink="Analysis!$E$15"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CheckBox" fmlaLink="Analysis!$G$23" lockText="1" noThreeD="1"/>
</file>

<file path=xl/ctrlProps/ctrlProp85.xml><?xml version="1.0" encoding="utf-8"?>
<formControlPr xmlns="http://schemas.microsoft.com/office/spreadsheetml/2009/9/main" objectType="CheckBox" fmlaLink="Analysis!$E$23" lockText="1" noThreeD="1"/>
</file>

<file path=xl/ctrlProps/ctrlProp86.xml><?xml version="1.0" encoding="utf-8"?>
<formControlPr xmlns="http://schemas.microsoft.com/office/spreadsheetml/2009/9/main" objectType="CheckBox" fmlaLink="Analysis!$C$23" lockText="1" noThreeD="1"/>
</file>

<file path=xl/ctrlProps/ctrlProp87.xml><?xml version="1.0" encoding="utf-8"?>
<formControlPr xmlns="http://schemas.microsoft.com/office/spreadsheetml/2009/9/main" objectType="CheckBox" fmlaLink="Analysis!$C$25" lockText="1" noThreeD="1"/>
</file>

<file path=xl/ctrlProps/ctrlProp88.xml><?xml version="1.0" encoding="utf-8"?>
<formControlPr xmlns="http://schemas.microsoft.com/office/spreadsheetml/2009/9/main" objectType="CheckBox" fmlaLink="Analysis!$E$25" lockText="1" noThreeD="1"/>
</file>

<file path=xl/ctrlProps/ctrlProp89.xml><?xml version="1.0" encoding="utf-8"?>
<formControlPr xmlns="http://schemas.microsoft.com/office/spreadsheetml/2009/9/main" objectType="CheckBox" fmlaLink="Analysis!$I$25" lockText="1" noThreeD="1"/>
</file>

<file path=xl/ctrlProps/ctrlProp9.xml><?xml version="1.0" encoding="utf-8"?>
<formControlPr xmlns="http://schemas.microsoft.com/office/spreadsheetml/2009/9/main" objectType="CheckBox" fmlaLink="Analysis!$G$15" lockText="1" noThreeD="1"/>
</file>

<file path=xl/ctrlProps/ctrlProp90.xml><?xml version="1.0" encoding="utf-8"?>
<formControlPr xmlns="http://schemas.microsoft.com/office/spreadsheetml/2009/9/main" objectType="CheckBox" fmlaLink="Analysis!$K$25" lockText="1" noThreeD="1"/>
</file>

<file path=xl/ctrlProps/ctrlProp91.xml><?xml version="1.0" encoding="utf-8"?>
<formControlPr xmlns="http://schemas.microsoft.com/office/spreadsheetml/2009/9/main" objectType="CheckBox" fmlaLink="Analysis!$G$25" lockText="1" noThreeD="1"/>
</file>

<file path=xl/ctrlProps/ctrlProp92.xml><?xml version="1.0" encoding="utf-8"?>
<formControlPr xmlns="http://schemas.microsoft.com/office/spreadsheetml/2009/9/main" objectType="CheckBox" fmlaLink="Analysis!$M$25" lockText="1" noThreeD="1"/>
</file>

<file path=xl/ctrlProps/ctrlProp93.xml><?xml version="1.0" encoding="utf-8"?>
<formControlPr xmlns="http://schemas.microsoft.com/office/spreadsheetml/2009/9/main" objectType="CheckBox" fmlaLink="Analysis!$C$27" lockText="1" noThreeD="1"/>
</file>

<file path=xl/ctrlProps/ctrlProp94.xml><?xml version="1.0" encoding="utf-8"?>
<formControlPr xmlns="http://schemas.microsoft.com/office/spreadsheetml/2009/9/main" objectType="CheckBox" fmlaLink="Analysis!$E$27" lockText="1" noThreeD="1"/>
</file>

<file path=xl/ctrlProps/ctrlProp95.xml><?xml version="1.0" encoding="utf-8"?>
<formControlPr xmlns="http://schemas.microsoft.com/office/spreadsheetml/2009/9/main" objectType="CheckBox" fmlaLink="Analysis!$M$27" lockText="1" noThreeD="1"/>
</file>

<file path=xl/ctrlProps/ctrlProp96.xml><?xml version="1.0" encoding="utf-8"?>
<formControlPr xmlns="http://schemas.microsoft.com/office/spreadsheetml/2009/9/main" objectType="CheckBox" fmlaLink="Analysis!$I$27" lockText="1" noThreeD="1"/>
</file>

<file path=xl/ctrlProps/ctrlProp97.xml><?xml version="1.0" encoding="utf-8"?>
<formControlPr xmlns="http://schemas.microsoft.com/office/spreadsheetml/2009/9/main" objectType="CheckBox" fmlaLink="Analysis!$K$27" lockText="1" noThreeD="1"/>
</file>

<file path=xl/ctrlProps/ctrlProp98.xml><?xml version="1.0" encoding="utf-8"?>
<formControlPr xmlns="http://schemas.microsoft.com/office/spreadsheetml/2009/9/main" objectType="CheckBox" fmlaLink="Analysis!$G$27" lockText="1" noThreeD="1"/>
</file>

<file path=xl/ctrlProps/ctrlProp99.xml><?xml version="1.0" encoding="utf-8"?>
<formControlPr xmlns="http://schemas.microsoft.com/office/spreadsheetml/2009/9/main" objectType="CheckBox" fmlaLink="Analysis!$O$2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266700</xdr:colOff>
          <xdr:row>58</xdr:row>
          <xdr:rowOff>69850</xdr:rowOff>
        </xdr:from>
        <xdr:to>
          <xdr:col>10</xdr:col>
          <xdr:colOff>228600</xdr:colOff>
          <xdr:row>59</xdr:row>
          <xdr:rowOff>88900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Maximum or range of length stated in the law</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60</xdr:row>
          <xdr:rowOff>107950</xdr:rowOff>
        </xdr:from>
        <xdr:to>
          <xdr:col>10</xdr:col>
          <xdr:colOff>228600</xdr:colOff>
          <xdr:row>61</xdr:row>
          <xdr:rowOff>114300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Exact length of term of office stated in the law</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23</xdr:row>
          <xdr:rowOff>31750</xdr:rowOff>
        </xdr:from>
        <xdr:to>
          <xdr:col>10</xdr:col>
          <xdr:colOff>228600</xdr:colOff>
          <xdr:row>24</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Law states that executive head must hold an academic position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24</xdr:row>
          <xdr:rowOff>57150</xdr:rowOff>
        </xdr:from>
        <xdr:to>
          <xdr:col>10</xdr:col>
          <xdr:colOff>228600</xdr:colOff>
          <xdr:row>25</xdr:row>
          <xdr:rowOff>88900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Law states that executive head must hold a doctoral degree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25</xdr:row>
          <xdr:rowOff>88900</xdr:rowOff>
        </xdr:from>
        <xdr:to>
          <xdr:col>10</xdr:col>
          <xdr:colOff>228600</xdr:colOff>
          <xdr:row>26</xdr:row>
          <xdr:rowOff>114300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Law states that executive head must come from within the university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26</xdr:row>
          <xdr:rowOff>114300</xdr:rowOff>
        </xdr:from>
        <xdr:to>
          <xdr:col>10</xdr:col>
          <xdr:colOff>228600</xdr:colOff>
          <xdr:row>27</xdr:row>
          <xdr:rowOff>146050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Law states 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106</xdr:row>
          <xdr:rowOff>57150</xdr:rowOff>
        </xdr:from>
        <xdr:to>
          <xdr:col>10</xdr:col>
          <xdr:colOff>228600</xdr:colOff>
          <xdr:row>107</xdr:row>
          <xdr:rowOff>76200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Guidelines exist in the law</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107</xdr:row>
          <xdr:rowOff>76200</xdr:rowOff>
        </xdr:from>
        <xdr:to>
          <xdr:col>10</xdr:col>
          <xdr:colOff>228600</xdr:colOff>
          <xdr:row>108</xdr:row>
          <xdr:rowOff>88900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Faculties/other academic structures are listed in the law</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108</xdr:row>
          <xdr:rowOff>88900</xdr:rowOff>
        </xdr:from>
        <xdr:to>
          <xdr:col>10</xdr:col>
          <xdr:colOff>228600</xdr:colOff>
          <xdr:row>109</xdr:row>
          <xdr:rowOff>114300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70</xdr:row>
          <xdr:rowOff>95250</xdr:rowOff>
        </xdr:from>
        <xdr:to>
          <xdr:col>10</xdr:col>
          <xdr:colOff>228600</xdr:colOff>
          <xdr:row>71</xdr:row>
          <xdr:rowOff>114300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Senate-type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71</xdr:row>
          <xdr:rowOff>127000</xdr:rowOff>
        </xdr:from>
        <xdr:to>
          <xdr:col>10</xdr:col>
          <xdr:colOff>228600</xdr:colOff>
          <xdr:row>72</xdr:row>
          <xdr:rowOff>146050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Board-/council-type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72</xdr:row>
          <xdr:rowOff>146050</xdr:rowOff>
        </xdr:from>
        <xdr:to>
          <xdr:col>10</xdr:col>
          <xdr:colOff>228600</xdr:colOff>
          <xdr:row>73</xdr:row>
          <xdr:rowOff>171450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Both</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87</xdr:row>
          <xdr:rowOff>38100</xdr:rowOff>
        </xdr:from>
        <xdr:to>
          <xdr:col>10</xdr:col>
          <xdr:colOff>228600</xdr:colOff>
          <xdr:row>88</xdr:row>
          <xdr:rowOff>57150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freely decide on external members in their governing bodies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88</xdr:row>
          <xdr:rowOff>69850</xdr:rowOff>
        </xdr:from>
        <xdr:to>
          <xdr:col>10</xdr:col>
          <xdr:colOff>228600</xdr:colOff>
          <xdr:row>89</xdr:row>
          <xdr:rowOff>76200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Proposal by university and appointment by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90</xdr:row>
          <xdr:rowOff>114300</xdr:rowOff>
        </xdr:from>
        <xdr:to>
          <xdr:col>10</xdr:col>
          <xdr:colOff>228600</xdr:colOff>
          <xdr:row>91</xdr:row>
          <xdr:rowOff>146050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Appointment completely controlled by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89</xdr:row>
          <xdr:rowOff>95250</xdr:rowOff>
        </xdr:from>
        <xdr:to>
          <xdr:col>10</xdr:col>
          <xdr:colOff>228600</xdr:colOff>
          <xdr:row>90</xdr:row>
          <xdr:rowOff>107950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Part of the members appointed by the university and part appointed by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82</xdr:row>
          <xdr:rowOff>69850</xdr:rowOff>
        </xdr:from>
        <xdr:to>
          <xdr:col>10</xdr:col>
          <xdr:colOff>228600</xdr:colOff>
          <xdr:row>83</xdr:row>
          <xdr:rowOff>88900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Senate-type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84</xdr:row>
          <xdr:rowOff>95250</xdr:rowOff>
        </xdr:from>
        <xdr:to>
          <xdr:col>10</xdr:col>
          <xdr:colOff>228600</xdr:colOff>
          <xdr:row>85</xdr:row>
          <xdr:rowOff>127000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Both</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83</xdr:row>
          <xdr:rowOff>88900</xdr:rowOff>
        </xdr:from>
        <xdr:to>
          <xdr:col>10</xdr:col>
          <xdr:colOff>228600</xdr:colOff>
          <xdr:row>84</xdr:row>
          <xdr:rowOff>107950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Board-/council-type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116</xdr:row>
          <xdr:rowOff>38100</xdr:rowOff>
        </xdr:from>
        <xdr:to>
          <xdr:col>10</xdr:col>
          <xdr:colOff>228600</xdr:colOff>
          <xdr:row>117</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are only allowed to create non-for-profit legal entities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117</xdr:row>
          <xdr:rowOff>57150</xdr:rowOff>
        </xdr:from>
        <xdr:to>
          <xdr:col>10</xdr:col>
          <xdr:colOff>228600</xdr:colOff>
          <xdr:row>118</xdr:row>
          <xdr:rowOff>69850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are not allowed to create any type of legal entity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118</xdr:row>
          <xdr:rowOff>69850</xdr:rowOff>
        </xdr:from>
        <xdr:to>
          <xdr:col>10</xdr:col>
          <xdr:colOff>228600</xdr:colOff>
          <xdr:row>119</xdr:row>
          <xdr:rowOff>95250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19</xdr:row>
          <xdr:rowOff>57150</xdr:rowOff>
        </xdr:from>
        <xdr:to>
          <xdr:col>11</xdr:col>
          <xdr:colOff>508000</xdr:colOff>
          <xdr:row>20</xdr:row>
          <xdr:rowOff>88900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20</xdr:row>
          <xdr:rowOff>88900</xdr:rowOff>
        </xdr:from>
        <xdr:to>
          <xdr:col>10</xdr:col>
          <xdr:colOff>393700</xdr:colOff>
          <xdr:row>21</xdr:row>
          <xdr:rowOff>114300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36</xdr:row>
          <xdr:rowOff>76200</xdr:rowOff>
        </xdr:from>
        <xdr:to>
          <xdr:col>10</xdr:col>
          <xdr:colOff>228600</xdr:colOff>
          <xdr:row>37</xdr:row>
          <xdr:rowOff>107950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37</xdr:row>
          <xdr:rowOff>107950</xdr:rowOff>
        </xdr:from>
        <xdr:to>
          <xdr:col>10</xdr:col>
          <xdr:colOff>228600</xdr:colOff>
          <xdr:row>38</xdr:row>
          <xdr:rowOff>133350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54</xdr:row>
          <xdr:rowOff>69850</xdr:rowOff>
        </xdr:from>
        <xdr:to>
          <xdr:col>10</xdr:col>
          <xdr:colOff>228600</xdr:colOff>
          <xdr:row>55</xdr:row>
          <xdr:rowOff>107950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55</xdr:row>
          <xdr:rowOff>88900</xdr:rowOff>
        </xdr:from>
        <xdr:to>
          <xdr:col>10</xdr:col>
          <xdr:colOff>228600</xdr:colOff>
          <xdr:row>56</xdr:row>
          <xdr:rowOff>114300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77</xdr:row>
          <xdr:rowOff>57150</xdr:rowOff>
        </xdr:from>
        <xdr:to>
          <xdr:col>10</xdr:col>
          <xdr:colOff>228600</xdr:colOff>
          <xdr:row>78</xdr:row>
          <xdr:rowOff>88900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they cannot decide as they cannot include them.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79</xdr:row>
          <xdr:rowOff>57150</xdr:rowOff>
        </xdr:from>
        <xdr:to>
          <xdr:col>10</xdr:col>
          <xdr:colOff>228600</xdr:colOff>
          <xdr:row>80</xdr:row>
          <xdr:rowOff>88900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 they can decide to include them.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102</xdr:row>
          <xdr:rowOff>69850</xdr:rowOff>
        </xdr:from>
        <xdr:to>
          <xdr:col>10</xdr:col>
          <xdr:colOff>228600</xdr:colOff>
          <xdr:row>103</xdr:row>
          <xdr:rowOff>95250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 without constraints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103</xdr:row>
          <xdr:rowOff>88900</xdr:rowOff>
        </xdr:from>
        <xdr:to>
          <xdr:col>10</xdr:col>
          <xdr:colOff>228600</xdr:colOff>
          <xdr:row>104</xdr:row>
          <xdr:rowOff>114300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115</xdr:row>
          <xdr:rowOff>12700</xdr:rowOff>
        </xdr:from>
        <xdr:to>
          <xdr:col>10</xdr:col>
          <xdr:colOff>228600</xdr:colOff>
          <xdr:row>116</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create both for-profit and non-for-profit legal entities.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42</xdr:row>
          <xdr:rowOff>76200</xdr:rowOff>
        </xdr:from>
        <xdr:to>
          <xdr:col>10</xdr:col>
          <xdr:colOff>228600</xdr:colOff>
          <xdr:row>43</xdr:row>
          <xdr:rowOff>107950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Confirmation of dismissal by external authority necessary and procedure stated in the law</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40</xdr:row>
          <xdr:rowOff>38100</xdr:rowOff>
        </xdr:from>
        <xdr:to>
          <xdr:col>10</xdr:col>
          <xdr:colOff>228600</xdr:colOff>
          <xdr:row>41</xdr:row>
          <xdr:rowOff>69850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Confirmation of dismissal by external authority necessary but procedure decided by the university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41</xdr:row>
          <xdr:rowOff>57150</xdr:rowOff>
        </xdr:from>
        <xdr:to>
          <xdr:col>10</xdr:col>
          <xdr:colOff>228600</xdr:colOff>
          <xdr:row>42</xdr:row>
          <xdr:rowOff>88900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Dismissal by external authority but procedure decided by the university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43</xdr:row>
          <xdr:rowOff>107950</xdr:rowOff>
        </xdr:from>
        <xdr:to>
          <xdr:col>10</xdr:col>
          <xdr:colOff>228600</xdr:colOff>
          <xdr:row>44</xdr:row>
          <xdr:rowOff>133350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Dismissal by external authority stated in the law</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44</xdr:row>
          <xdr:rowOff>127000</xdr:rowOff>
        </xdr:from>
        <xdr:to>
          <xdr:col>10</xdr:col>
          <xdr:colOff>228600</xdr:colOff>
          <xdr:row>45</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on appointment procedure.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59</xdr:row>
          <xdr:rowOff>88900</xdr:rowOff>
        </xdr:from>
        <xdr:to>
          <xdr:col>10</xdr:col>
          <xdr:colOff>228600</xdr:colOff>
          <xdr:row>60</xdr:row>
          <xdr:rowOff>95250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Minimum length of term of office stated in the law</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91</xdr:row>
          <xdr:rowOff>146050</xdr:rowOff>
        </xdr:from>
        <xdr:to>
          <xdr:col>10</xdr:col>
          <xdr:colOff>228600</xdr:colOff>
          <xdr:row>92</xdr:row>
          <xdr:rowOff>171450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appointment process.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xdr:row>
          <xdr:rowOff>76200</xdr:rowOff>
        </xdr:from>
        <xdr:to>
          <xdr:col>11</xdr:col>
          <xdr:colOff>508000</xdr:colOff>
          <xdr:row>6</xdr:row>
          <xdr:rowOff>107950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6</xdr:row>
          <xdr:rowOff>95250</xdr:rowOff>
        </xdr:from>
        <xdr:to>
          <xdr:col>10</xdr:col>
          <xdr:colOff>393700</xdr:colOff>
          <xdr:row>7</xdr:row>
          <xdr:rowOff>127000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 Please describe the validation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78</xdr:row>
          <xdr:rowOff>57150</xdr:rowOff>
        </xdr:from>
        <xdr:to>
          <xdr:col>10</xdr:col>
          <xdr:colOff>228600</xdr:colOff>
          <xdr:row>79</xdr:row>
          <xdr:rowOff>88900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they cannot decide as they must include them.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571500</xdr:colOff>
          <xdr:row>10</xdr:row>
          <xdr:rowOff>50800</xdr:rowOff>
        </xdr:from>
        <xdr:to>
          <xdr:col>31</xdr:col>
          <xdr:colOff>488950</xdr:colOff>
          <xdr:row>11</xdr:row>
          <xdr:rowOff>152400</xdr:rowOff>
        </xdr:to>
        <xdr:sp macro="" textlink="">
          <xdr:nvSpPr>
            <xdr:cNvPr id="2109" name="Scroll Bar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571500</xdr:colOff>
          <xdr:row>24</xdr:row>
          <xdr:rowOff>50800</xdr:rowOff>
        </xdr:from>
        <xdr:to>
          <xdr:col>31</xdr:col>
          <xdr:colOff>488950</xdr:colOff>
          <xdr:row>25</xdr:row>
          <xdr:rowOff>152400</xdr:rowOff>
        </xdr:to>
        <xdr:sp macro="" textlink="">
          <xdr:nvSpPr>
            <xdr:cNvPr id="2111" name="Scroll Bar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571500</xdr:colOff>
          <xdr:row>41</xdr:row>
          <xdr:rowOff>50800</xdr:rowOff>
        </xdr:from>
        <xdr:to>
          <xdr:col>31</xdr:col>
          <xdr:colOff>488950</xdr:colOff>
          <xdr:row>42</xdr:row>
          <xdr:rowOff>152400</xdr:rowOff>
        </xdr:to>
        <xdr:sp macro="" textlink="">
          <xdr:nvSpPr>
            <xdr:cNvPr id="2112" name="Scroll Bar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571500</xdr:colOff>
          <xdr:row>59</xdr:row>
          <xdr:rowOff>50800</xdr:rowOff>
        </xdr:from>
        <xdr:to>
          <xdr:col>31</xdr:col>
          <xdr:colOff>488950</xdr:colOff>
          <xdr:row>60</xdr:row>
          <xdr:rowOff>152400</xdr:rowOff>
        </xdr:to>
        <xdr:sp macro="" textlink="">
          <xdr:nvSpPr>
            <xdr:cNvPr id="2113" name="Scroll Bar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571500</xdr:colOff>
          <xdr:row>79</xdr:row>
          <xdr:rowOff>50800</xdr:rowOff>
        </xdr:from>
        <xdr:to>
          <xdr:col>31</xdr:col>
          <xdr:colOff>488950</xdr:colOff>
          <xdr:row>80</xdr:row>
          <xdr:rowOff>152400</xdr:rowOff>
        </xdr:to>
        <xdr:sp macro="" textlink="">
          <xdr:nvSpPr>
            <xdr:cNvPr id="2114" name="Scroll Bar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571500</xdr:colOff>
          <xdr:row>106</xdr:row>
          <xdr:rowOff>50800</xdr:rowOff>
        </xdr:from>
        <xdr:to>
          <xdr:col>31</xdr:col>
          <xdr:colOff>488950</xdr:colOff>
          <xdr:row>107</xdr:row>
          <xdr:rowOff>152400</xdr:rowOff>
        </xdr:to>
        <xdr:sp macro="" textlink="">
          <xdr:nvSpPr>
            <xdr:cNvPr id="2115" name="Scroll Bar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571500</xdr:colOff>
          <xdr:row>116</xdr:row>
          <xdr:rowOff>50800</xdr:rowOff>
        </xdr:from>
        <xdr:to>
          <xdr:col>31</xdr:col>
          <xdr:colOff>488950</xdr:colOff>
          <xdr:row>117</xdr:row>
          <xdr:rowOff>152400</xdr:rowOff>
        </xdr:to>
        <xdr:sp macro="" textlink="">
          <xdr:nvSpPr>
            <xdr:cNvPr id="2116" name="Scroll Bar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11</xdr:row>
          <xdr:rowOff>0</xdr:rowOff>
        </xdr:from>
        <xdr:to>
          <xdr:col>38</xdr:col>
          <xdr:colOff>190500</xdr:colOff>
          <xdr:row>11</xdr:row>
          <xdr:rowOff>184150</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203200</xdr:colOff>
          <xdr:row>8</xdr:row>
          <xdr:rowOff>69850</xdr:rowOff>
        </xdr:from>
        <xdr:to>
          <xdr:col>38</xdr:col>
          <xdr:colOff>184150</xdr:colOff>
          <xdr:row>9</xdr:row>
          <xdr:rowOff>57150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6</xdr:row>
          <xdr:rowOff>152400</xdr:rowOff>
        </xdr:from>
        <xdr:to>
          <xdr:col>38</xdr:col>
          <xdr:colOff>190500</xdr:colOff>
          <xdr:row>7</xdr:row>
          <xdr:rowOff>133350</xdr:rowOff>
        </xdr:to>
        <xdr:sp macro="" textlink="">
          <xdr:nvSpPr>
            <xdr:cNvPr id="2122" name="Option Button 74" descr="Autonomy enabler"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9</xdr:row>
          <xdr:rowOff>146050</xdr:rowOff>
        </xdr:from>
        <xdr:to>
          <xdr:col>38</xdr:col>
          <xdr:colOff>184150</xdr:colOff>
          <xdr:row>10</xdr:row>
          <xdr:rowOff>107950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24</xdr:row>
          <xdr:rowOff>190500</xdr:rowOff>
        </xdr:from>
        <xdr:to>
          <xdr:col>38</xdr:col>
          <xdr:colOff>190500</xdr:colOff>
          <xdr:row>25</xdr:row>
          <xdr:rowOff>184150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203200</xdr:colOff>
          <xdr:row>22</xdr:row>
          <xdr:rowOff>69850</xdr:rowOff>
        </xdr:from>
        <xdr:to>
          <xdr:col>38</xdr:col>
          <xdr:colOff>184150</xdr:colOff>
          <xdr:row>23</xdr:row>
          <xdr:rowOff>57150</xdr:rowOff>
        </xdr:to>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20</xdr:row>
          <xdr:rowOff>152400</xdr:rowOff>
        </xdr:from>
        <xdr:to>
          <xdr:col>38</xdr:col>
          <xdr:colOff>190500</xdr:colOff>
          <xdr:row>21</xdr:row>
          <xdr:rowOff>133350</xdr:rowOff>
        </xdr:to>
        <xdr:sp macro="" textlink="">
          <xdr:nvSpPr>
            <xdr:cNvPr id="2126" name="Option Button 78" descr="Autonomy enabler"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23</xdr:row>
          <xdr:rowOff>146050</xdr:rowOff>
        </xdr:from>
        <xdr:to>
          <xdr:col>38</xdr:col>
          <xdr:colOff>184150</xdr:colOff>
          <xdr:row>24</xdr:row>
          <xdr:rowOff>107950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41</xdr:row>
          <xdr:rowOff>190500</xdr:rowOff>
        </xdr:from>
        <xdr:to>
          <xdr:col>38</xdr:col>
          <xdr:colOff>190500</xdr:colOff>
          <xdr:row>42</xdr:row>
          <xdr:rowOff>184150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203200</xdr:colOff>
          <xdr:row>39</xdr:row>
          <xdr:rowOff>69850</xdr:rowOff>
        </xdr:from>
        <xdr:to>
          <xdr:col>38</xdr:col>
          <xdr:colOff>184150</xdr:colOff>
          <xdr:row>40</xdr:row>
          <xdr:rowOff>57150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37</xdr:row>
          <xdr:rowOff>152400</xdr:rowOff>
        </xdr:from>
        <xdr:to>
          <xdr:col>38</xdr:col>
          <xdr:colOff>190500</xdr:colOff>
          <xdr:row>38</xdr:row>
          <xdr:rowOff>133350</xdr:rowOff>
        </xdr:to>
        <xdr:sp macro="" textlink="">
          <xdr:nvSpPr>
            <xdr:cNvPr id="2130" name="Option Button 82" descr="Autonomy enabler"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40</xdr:row>
          <xdr:rowOff>146050</xdr:rowOff>
        </xdr:from>
        <xdr:to>
          <xdr:col>38</xdr:col>
          <xdr:colOff>184150</xdr:colOff>
          <xdr:row>41</xdr:row>
          <xdr:rowOff>107950</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59</xdr:row>
          <xdr:rowOff>190500</xdr:rowOff>
        </xdr:from>
        <xdr:to>
          <xdr:col>38</xdr:col>
          <xdr:colOff>190500</xdr:colOff>
          <xdr:row>60</xdr:row>
          <xdr:rowOff>184150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203200</xdr:colOff>
          <xdr:row>57</xdr:row>
          <xdr:rowOff>69850</xdr:rowOff>
        </xdr:from>
        <xdr:to>
          <xdr:col>38</xdr:col>
          <xdr:colOff>184150</xdr:colOff>
          <xdr:row>58</xdr:row>
          <xdr:rowOff>57150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55</xdr:row>
          <xdr:rowOff>152400</xdr:rowOff>
        </xdr:from>
        <xdr:to>
          <xdr:col>38</xdr:col>
          <xdr:colOff>190500</xdr:colOff>
          <xdr:row>56</xdr:row>
          <xdr:rowOff>133350</xdr:rowOff>
        </xdr:to>
        <xdr:sp macro="" textlink="">
          <xdr:nvSpPr>
            <xdr:cNvPr id="2134" name="Option Button 86" descr="Autonomy enabler"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58</xdr:row>
          <xdr:rowOff>146050</xdr:rowOff>
        </xdr:from>
        <xdr:to>
          <xdr:col>38</xdr:col>
          <xdr:colOff>184150</xdr:colOff>
          <xdr:row>59</xdr:row>
          <xdr:rowOff>107950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222250</xdr:colOff>
          <xdr:row>83</xdr:row>
          <xdr:rowOff>190500</xdr:rowOff>
        </xdr:from>
        <xdr:to>
          <xdr:col>39</xdr:col>
          <xdr:colOff>190500</xdr:colOff>
          <xdr:row>84</xdr:row>
          <xdr:rowOff>184150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203200</xdr:colOff>
          <xdr:row>81</xdr:row>
          <xdr:rowOff>69850</xdr:rowOff>
        </xdr:from>
        <xdr:to>
          <xdr:col>39</xdr:col>
          <xdr:colOff>184150</xdr:colOff>
          <xdr:row>82</xdr:row>
          <xdr:rowOff>57150</xdr:rowOff>
        </xdr:to>
        <xdr:sp macro="" textlink="">
          <xdr:nvSpPr>
            <xdr:cNvPr id="2137" name="Option Button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222250</xdr:colOff>
          <xdr:row>79</xdr:row>
          <xdr:rowOff>152400</xdr:rowOff>
        </xdr:from>
        <xdr:to>
          <xdr:col>39</xdr:col>
          <xdr:colOff>190500</xdr:colOff>
          <xdr:row>80</xdr:row>
          <xdr:rowOff>133350</xdr:rowOff>
        </xdr:to>
        <xdr:sp macro="" textlink="">
          <xdr:nvSpPr>
            <xdr:cNvPr id="2138" name="Option Button 90" descr="Autonomy enabler"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82</xdr:row>
          <xdr:rowOff>146050</xdr:rowOff>
        </xdr:from>
        <xdr:to>
          <xdr:col>39</xdr:col>
          <xdr:colOff>184150</xdr:colOff>
          <xdr:row>83</xdr:row>
          <xdr:rowOff>152400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107</xdr:row>
          <xdr:rowOff>190500</xdr:rowOff>
        </xdr:from>
        <xdr:to>
          <xdr:col>38</xdr:col>
          <xdr:colOff>190500</xdr:colOff>
          <xdr:row>108</xdr:row>
          <xdr:rowOff>184150</xdr:rowOff>
        </xdr:to>
        <xdr:sp macro="" textlink="">
          <xdr:nvSpPr>
            <xdr:cNvPr id="2140" name="Option Button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203200</xdr:colOff>
          <xdr:row>105</xdr:row>
          <xdr:rowOff>69850</xdr:rowOff>
        </xdr:from>
        <xdr:to>
          <xdr:col>38</xdr:col>
          <xdr:colOff>184150</xdr:colOff>
          <xdr:row>106</xdr:row>
          <xdr:rowOff>12700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103</xdr:row>
          <xdr:rowOff>152400</xdr:rowOff>
        </xdr:from>
        <xdr:to>
          <xdr:col>38</xdr:col>
          <xdr:colOff>190500</xdr:colOff>
          <xdr:row>104</xdr:row>
          <xdr:rowOff>133350</xdr:rowOff>
        </xdr:to>
        <xdr:sp macro="" textlink="">
          <xdr:nvSpPr>
            <xdr:cNvPr id="2142" name="Option Button 94" descr="Autonomy enabler"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106</xdr:row>
          <xdr:rowOff>146050</xdr:rowOff>
        </xdr:from>
        <xdr:to>
          <xdr:col>38</xdr:col>
          <xdr:colOff>184150</xdr:colOff>
          <xdr:row>107</xdr:row>
          <xdr:rowOff>152400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120</xdr:row>
          <xdr:rowOff>190500</xdr:rowOff>
        </xdr:from>
        <xdr:to>
          <xdr:col>38</xdr:col>
          <xdr:colOff>190500</xdr:colOff>
          <xdr:row>121</xdr:row>
          <xdr:rowOff>184150</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203200</xdr:colOff>
          <xdr:row>118</xdr:row>
          <xdr:rowOff>69850</xdr:rowOff>
        </xdr:from>
        <xdr:to>
          <xdr:col>38</xdr:col>
          <xdr:colOff>184150</xdr:colOff>
          <xdr:row>119</xdr:row>
          <xdr:rowOff>57150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116</xdr:row>
          <xdr:rowOff>152400</xdr:rowOff>
        </xdr:from>
        <xdr:to>
          <xdr:col>38</xdr:col>
          <xdr:colOff>190500</xdr:colOff>
          <xdr:row>117</xdr:row>
          <xdr:rowOff>133350</xdr:rowOff>
        </xdr:to>
        <xdr:sp macro="" textlink="">
          <xdr:nvSpPr>
            <xdr:cNvPr id="2146" name="Option Button 98" descr="Autonomy enabler"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119</xdr:row>
          <xdr:rowOff>146050</xdr:rowOff>
        </xdr:from>
        <xdr:to>
          <xdr:col>38</xdr:col>
          <xdr:colOff>184150</xdr:colOff>
          <xdr:row>120</xdr:row>
          <xdr:rowOff>152400</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571500</xdr:colOff>
          <xdr:row>88</xdr:row>
          <xdr:rowOff>50800</xdr:rowOff>
        </xdr:from>
        <xdr:to>
          <xdr:col>31</xdr:col>
          <xdr:colOff>469900</xdr:colOff>
          <xdr:row>89</xdr:row>
          <xdr:rowOff>165100</xdr:rowOff>
        </xdr:to>
        <xdr:sp macro="" textlink="">
          <xdr:nvSpPr>
            <xdr:cNvPr id="2148" name="Scroll Bar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222250</xdr:colOff>
          <xdr:row>92</xdr:row>
          <xdr:rowOff>190500</xdr:rowOff>
        </xdr:from>
        <xdr:to>
          <xdr:col>39</xdr:col>
          <xdr:colOff>165100</xdr:colOff>
          <xdr:row>93</xdr:row>
          <xdr:rowOff>184150</xdr:rowOff>
        </xdr:to>
        <xdr:sp macro="" textlink="">
          <xdr:nvSpPr>
            <xdr:cNvPr id="2149" name="Option Button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203200</xdr:colOff>
          <xdr:row>90</xdr:row>
          <xdr:rowOff>69850</xdr:rowOff>
        </xdr:from>
        <xdr:to>
          <xdr:col>39</xdr:col>
          <xdr:colOff>152400</xdr:colOff>
          <xdr:row>91</xdr:row>
          <xdr:rowOff>57150</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222250</xdr:colOff>
          <xdr:row>88</xdr:row>
          <xdr:rowOff>152400</xdr:rowOff>
        </xdr:from>
        <xdr:to>
          <xdr:col>39</xdr:col>
          <xdr:colOff>165100</xdr:colOff>
          <xdr:row>89</xdr:row>
          <xdr:rowOff>133350</xdr:rowOff>
        </xdr:to>
        <xdr:sp macro="" textlink="">
          <xdr:nvSpPr>
            <xdr:cNvPr id="2151" name="Option Button 103" descr="Autonomy enabler"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91</xdr:row>
          <xdr:rowOff>146050</xdr:rowOff>
        </xdr:from>
        <xdr:to>
          <xdr:col>39</xdr:col>
          <xdr:colOff>152400</xdr:colOff>
          <xdr:row>92</xdr:row>
          <xdr:rowOff>152400</xdr:rowOff>
        </xdr:to>
        <xdr:sp macro="" textlink="">
          <xdr:nvSpPr>
            <xdr:cNvPr id="2152" name="Option Button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266700</xdr:colOff>
          <xdr:row>7</xdr:row>
          <xdr:rowOff>107950</xdr:rowOff>
        </xdr:from>
        <xdr:to>
          <xdr:col>10</xdr:col>
          <xdr:colOff>228600</xdr:colOff>
          <xdr:row>8</xdr:row>
          <xdr:rowOff>127000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Less than one year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6</xdr:row>
          <xdr:rowOff>88900</xdr:rowOff>
        </xdr:from>
        <xdr:to>
          <xdr:col>10</xdr:col>
          <xdr:colOff>228600</xdr:colOff>
          <xdr:row>7</xdr:row>
          <xdr:rowOff>114300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One year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xdr:row>
          <xdr:rowOff>107950</xdr:rowOff>
        </xdr:from>
        <xdr:to>
          <xdr:col>10</xdr:col>
          <xdr:colOff>228600</xdr:colOff>
          <xdr:row>6</xdr:row>
          <xdr:rowOff>88900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More than one year. Please specify the length of the funding period and provide any additional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xdr:row>
          <xdr:rowOff>57150</xdr:rowOff>
        </xdr:from>
        <xdr:to>
          <xdr:col>6</xdr:col>
          <xdr:colOff>527050</xdr:colOff>
          <xdr:row>11</xdr:row>
          <xdr:rowOff>88900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receive a line-item budget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11</xdr:row>
          <xdr:rowOff>69850</xdr:rowOff>
        </xdr:from>
        <xdr:to>
          <xdr:col>10</xdr:col>
          <xdr:colOff>228600</xdr:colOff>
          <xdr:row>12</xdr:row>
          <xdr:rowOff>95250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receive a block grant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15</xdr:row>
          <xdr:rowOff>88900</xdr:rowOff>
        </xdr:from>
        <xdr:to>
          <xdr:col>11</xdr:col>
          <xdr:colOff>984250</xdr:colOff>
          <xdr:row>16</xdr:row>
          <xdr:rowOff>114300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Block-grant is split into broad categories (teaching, research, staff or other) and there is no or limited possibility to move funds between these. Please specify.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16</xdr:row>
          <xdr:rowOff>127000</xdr:rowOff>
        </xdr:from>
        <xdr:to>
          <xdr:col>10</xdr:col>
          <xdr:colOff>266700</xdr:colOff>
          <xdr:row>17</xdr:row>
          <xdr:rowOff>107950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Internal allocation possibilities are limited by law</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14</xdr:row>
          <xdr:rowOff>107950</xdr:rowOff>
        </xdr:from>
        <xdr:to>
          <xdr:col>10</xdr:col>
          <xdr:colOff>266700</xdr:colOff>
          <xdr:row>15</xdr:row>
          <xdr:rowOff>88900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restrictions in allocating funding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17</xdr:row>
          <xdr:rowOff>133350</xdr:rowOff>
        </xdr:from>
        <xdr:to>
          <xdr:col>10</xdr:col>
          <xdr:colOff>266700</xdr:colOff>
          <xdr:row>18</xdr:row>
          <xdr:rowOff>114300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25</xdr:row>
          <xdr:rowOff>69850</xdr:rowOff>
        </xdr:from>
        <xdr:to>
          <xdr:col>10</xdr:col>
          <xdr:colOff>228600</xdr:colOff>
          <xdr:row>26</xdr:row>
          <xdr:rowOff>95250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26</xdr:row>
          <xdr:rowOff>69850</xdr:rowOff>
        </xdr:from>
        <xdr:to>
          <xdr:col>10</xdr:col>
          <xdr:colOff>228600</xdr:colOff>
          <xdr:row>27</xdr:row>
          <xdr:rowOff>95250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32</xdr:row>
          <xdr:rowOff>107950</xdr:rowOff>
        </xdr:from>
        <xdr:to>
          <xdr:col>10</xdr:col>
          <xdr:colOff>266700</xdr:colOff>
          <xdr:row>33</xdr:row>
          <xdr:rowOff>88900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Surplus can be kept but its allocation is predetermined by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30</xdr:row>
          <xdr:rowOff>88900</xdr:rowOff>
        </xdr:from>
        <xdr:to>
          <xdr:col>10</xdr:col>
          <xdr:colOff>266700</xdr:colOff>
          <xdr:row>31</xdr:row>
          <xdr:rowOff>69850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Surplus can be kept up to a maximum percentage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31</xdr:row>
          <xdr:rowOff>95250</xdr:rowOff>
        </xdr:from>
        <xdr:to>
          <xdr:col>10</xdr:col>
          <xdr:colOff>266700</xdr:colOff>
          <xdr:row>32</xdr:row>
          <xdr:rowOff>76200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Surplus can be kept but approval of external authority is needed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29</xdr:row>
          <xdr:rowOff>76200</xdr:rowOff>
        </xdr:from>
        <xdr:to>
          <xdr:col>10</xdr:col>
          <xdr:colOff>266700</xdr:colOff>
          <xdr:row>30</xdr:row>
          <xdr:rowOff>57150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Surplus can be kept without restrictions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33</xdr:row>
          <xdr:rowOff>114300</xdr:rowOff>
        </xdr:from>
        <xdr:to>
          <xdr:col>10</xdr:col>
          <xdr:colOff>266700</xdr:colOff>
          <xdr:row>34</xdr:row>
          <xdr:rowOff>95250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Surplus can be kept but other restrictions apply.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40</xdr:row>
          <xdr:rowOff>88900</xdr:rowOff>
        </xdr:from>
        <xdr:to>
          <xdr:col>10</xdr:col>
          <xdr:colOff>228600</xdr:colOff>
          <xdr:row>41</xdr:row>
          <xdr:rowOff>107950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41</xdr:row>
          <xdr:rowOff>76200</xdr:rowOff>
        </xdr:from>
        <xdr:to>
          <xdr:col>10</xdr:col>
          <xdr:colOff>228600</xdr:colOff>
          <xdr:row>42</xdr:row>
          <xdr:rowOff>107950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47</xdr:row>
          <xdr:rowOff>114300</xdr:rowOff>
        </xdr:from>
        <xdr:to>
          <xdr:col>10</xdr:col>
          <xdr:colOff>266700</xdr:colOff>
          <xdr:row>48</xdr:row>
          <xdr:rowOff>95250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borrow money from specific banks (designated by external authority).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45</xdr:row>
          <xdr:rowOff>95250</xdr:rowOff>
        </xdr:from>
        <xdr:to>
          <xdr:col>10</xdr:col>
          <xdr:colOff>266700</xdr:colOff>
          <xdr:row>46</xdr:row>
          <xdr:rowOff>76200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borrow money up to a maximum percentage.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46</xdr:row>
          <xdr:rowOff>107950</xdr:rowOff>
        </xdr:from>
        <xdr:to>
          <xdr:col>10</xdr:col>
          <xdr:colOff>266700</xdr:colOff>
          <xdr:row>47</xdr:row>
          <xdr:rowOff>88900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borrow money with the approval of an external authority.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44</xdr:row>
          <xdr:rowOff>88900</xdr:rowOff>
        </xdr:from>
        <xdr:to>
          <xdr:col>10</xdr:col>
          <xdr:colOff>266700</xdr:colOff>
          <xdr:row>45</xdr:row>
          <xdr:rowOff>69850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borrow money without restrictions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48</xdr:row>
          <xdr:rowOff>127000</xdr:rowOff>
        </xdr:from>
        <xdr:to>
          <xdr:col>10</xdr:col>
          <xdr:colOff>266700</xdr:colOff>
          <xdr:row>49</xdr:row>
          <xdr:rowOff>107950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borrow money but other types of restrictions apply.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54</xdr:row>
          <xdr:rowOff>95250</xdr:rowOff>
        </xdr:from>
        <xdr:to>
          <xdr:col>10</xdr:col>
          <xdr:colOff>228600</xdr:colOff>
          <xdr:row>55</xdr:row>
          <xdr:rowOff>114300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55</xdr:row>
          <xdr:rowOff>95250</xdr:rowOff>
        </xdr:from>
        <xdr:to>
          <xdr:col>10</xdr:col>
          <xdr:colOff>228600</xdr:colOff>
          <xdr:row>56</xdr:row>
          <xdr:rowOff>127000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61</xdr:row>
          <xdr:rowOff>127000</xdr:rowOff>
        </xdr:from>
        <xdr:to>
          <xdr:col>10</xdr:col>
          <xdr:colOff>266700</xdr:colOff>
          <xdr:row>62</xdr:row>
          <xdr:rowOff>107950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are not allowed to sell their buildings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59</xdr:row>
          <xdr:rowOff>107950</xdr:rowOff>
        </xdr:from>
        <xdr:to>
          <xdr:col>10</xdr:col>
          <xdr:colOff>266700</xdr:colOff>
          <xdr:row>60</xdr:row>
          <xdr:rowOff>88900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only sell their buildings with the approval of an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58</xdr:row>
          <xdr:rowOff>88900</xdr:rowOff>
        </xdr:from>
        <xdr:to>
          <xdr:col>10</xdr:col>
          <xdr:colOff>266700</xdr:colOff>
          <xdr:row>59</xdr:row>
          <xdr:rowOff>69850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sell their buildings without restrictions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60</xdr:row>
          <xdr:rowOff>114300</xdr:rowOff>
        </xdr:from>
        <xdr:to>
          <xdr:col>10</xdr:col>
          <xdr:colOff>266700</xdr:colOff>
          <xdr:row>61</xdr:row>
          <xdr:rowOff>95250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sell their buildings with other types of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62</xdr:row>
          <xdr:rowOff>133350</xdr:rowOff>
        </xdr:from>
        <xdr:to>
          <xdr:col>10</xdr:col>
          <xdr:colOff>266700</xdr:colOff>
          <xdr:row>63</xdr:row>
          <xdr:rowOff>114300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76</xdr:row>
          <xdr:rowOff>50800</xdr:rowOff>
        </xdr:from>
        <xdr:to>
          <xdr:col>10</xdr:col>
          <xdr:colOff>228600</xdr:colOff>
          <xdr:row>77</xdr:row>
          <xdr:rowOff>69850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There are no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75</xdr:row>
          <xdr:rowOff>50800</xdr:rowOff>
        </xdr:from>
        <xdr:to>
          <xdr:col>10</xdr:col>
          <xdr:colOff>228600</xdr:colOff>
          <xdr:row>76</xdr:row>
          <xdr:rowOff>57150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Only an external authority is allowed to set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74</xdr:row>
          <xdr:rowOff>69850</xdr:rowOff>
        </xdr:from>
        <xdr:to>
          <xdr:col>10</xdr:col>
          <xdr:colOff>228600</xdr:colOff>
          <xdr:row>75</xdr:row>
          <xdr:rowOff>50800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set the level of tuition fees under a ceiling set by an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73</xdr:row>
          <xdr:rowOff>69850</xdr:rowOff>
        </xdr:from>
        <xdr:to>
          <xdr:col>10</xdr:col>
          <xdr:colOff>228600</xdr:colOff>
          <xdr:row>74</xdr:row>
          <xdr:rowOff>50800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and the external authority cooperate in setting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72</xdr:row>
          <xdr:rowOff>38100</xdr:rowOff>
        </xdr:from>
        <xdr:to>
          <xdr:col>10</xdr:col>
          <xdr:colOff>228600</xdr:colOff>
          <xdr:row>73</xdr:row>
          <xdr:rowOff>50800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are free to set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83</xdr:row>
          <xdr:rowOff>38100</xdr:rowOff>
        </xdr:from>
        <xdr:to>
          <xdr:col>10</xdr:col>
          <xdr:colOff>228600</xdr:colOff>
          <xdr:row>84</xdr:row>
          <xdr:rowOff>57150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1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There are no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82</xdr:row>
          <xdr:rowOff>38100</xdr:rowOff>
        </xdr:from>
        <xdr:to>
          <xdr:col>10</xdr:col>
          <xdr:colOff>228600</xdr:colOff>
          <xdr:row>83</xdr:row>
          <xdr:rowOff>50800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1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Only an external authority is allowed to set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81</xdr:row>
          <xdr:rowOff>57150</xdr:rowOff>
        </xdr:from>
        <xdr:to>
          <xdr:col>10</xdr:col>
          <xdr:colOff>228600</xdr:colOff>
          <xdr:row>82</xdr:row>
          <xdr:rowOff>38100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set the level of tuition fees under a ceiling set by an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80</xdr:row>
          <xdr:rowOff>57150</xdr:rowOff>
        </xdr:from>
        <xdr:to>
          <xdr:col>10</xdr:col>
          <xdr:colOff>228600</xdr:colOff>
          <xdr:row>81</xdr:row>
          <xdr:rowOff>38100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1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and the external authority cooperate in setting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79</xdr:row>
          <xdr:rowOff>31750</xdr:rowOff>
        </xdr:from>
        <xdr:to>
          <xdr:col>10</xdr:col>
          <xdr:colOff>228600</xdr:colOff>
          <xdr:row>80</xdr:row>
          <xdr:rowOff>38100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1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are free to set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90</xdr:row>
          <xdr:rowOff>57150</xdr:rowOff>
        </xdr:from>
        <xdr:to>
          <xdr:col>10</xdr:col>
          <xdr:colOff>228600</xdr:colOff>
          <xdr:row>91</xdr:row>
          <xdr:rowOff>76200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1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There are no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89</xdr:row>
          <xdr:rowOff>57150</xdr:rowOff>
        </xdr:from>
        <xdr:to>
          <xdr:col>10</xdr:col>
          <xdr:colOff>228600</xdr:colOff>
          <xdr:row>90</xdr:row>
          <xdr:rowOff>69850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1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Only an external authority is allowed to set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88</xdr:row>
          <xdr:rowOff>76200</xdr:rowOff>
        </xdr:from>
        <xdr:to>
          <xdr:col>10</xdr:col>
          <xdr:colOff>228600</xdr:colOff>
          <xdr:row>89</xdr:row>
          <xdr:rowOff>57150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1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set the level of tuition fees under a ceiling set by an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87</xdr:row>
          <xdr:rowOff>76200</xdr:rowOff>
        </xdr:from>
        <xdr:to>
          <xdr:col>10</xdr:col>
          <xdr:colOff>228600</xdr:colOff>
          <xdr:row>88</xdr:row>
          <xdr:rowOff>57150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1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and the external authority cooperate in setting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86</xdr:row>
          <xdr:rowOff>50800</xdr:rowOff>
        </xdr:from>
        <xdr:to>
          <xdr:col>10</xdr:col>
          <xdr:colOff>228600</xdr:colOff>
          <xdr:row>87</xdr:row>
          <xdr:rowOff>57150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1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are free to set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97</xdr:row>
          <xdr:rowOff>50800</xdr:rowOff>
        </xdr:from>
        <xdr:to>
          <xdr:col>10</xdr:col>
          <xdr:colOff>228600</xdr:colOff>
          <xdr:row>98</xdr:row>
          <xdr:rowOff>69850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1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There are no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96</xdr:row>
          <xdr:rowOff>50800</xdr:rowOff>
        </xdr:from>
        <xdr:to>
          <xdr:col>10</xdr:col>
          <xdr:colOff>228600</xdr:colOff>
          <xdr:row>97</xdr:row>
          <xdr:rowOff>57150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Only an external authority is allowed to set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95</xdr:row>
          <xdr:rowOff>69850</xdr:rowOff>
        </xdr:from>
        <xdr:to>
          <xdr:col>10</xdr:col>
          <xdr:colOff>228600</xdr:colOff>
          <xdr:row>96</xdr:row>
          <xdr:rowOff>50800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1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set the level of tuition fees under a ceiling set by an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94</xdr:row>
          <xdr:rowOff>69850</xdr:rowOff>
        </xdr:from>
        <xdr:to>
          <xdr:col>10</xdr:col>
          <xdr:colOff>228600</xdr:colOff>
          <xdr:row>95</xdr:row>
          <xdr:rowOff>50800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1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and the external authority cooperate in setting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93</xdr:row>
          <xdr:rowOff>38100</xdr:rowOff>
        </xdr:from>
        <xdr:to>
          <xdr:col>10</xdr:col>
          <xdr:colOff>228600</xdr:colOff>
          <xdr:row>94</xdr:row>
          <xdr:rowOff>50800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1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are free to set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104</xdr:row>
          <xdr:rowOff>57150</xdr:rowOff>
        </xdr:from>
        <xdr:to>
          <xdr:col>10</xdr:col>
          <xdr:colOff>228600</xdr:colOff>
          <xdr:row>105</xdr:row>
          <xdr:rowOff>76200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1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There are no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103</xdr:row>
          <xdr:rowOff>57150</xdr:rowOff>
        </xdr:from>
        <xdr:to>
          <xdr:col>10</xdr:col>
          <xdr:colOff>228600</xdr:colOff>
          <xdr:row>104</xdr:row>
          <xdr:rowOff>69850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1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Only an external authority is allowed to set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102</xdr:row>
          <xdr:rowOff>76200</xdr:rowOff>
        </xdr:from>
        <xdr:to>
          <xdr:col>10</xdr:col>
          <xdr:colOff>228600</xdr:colOff>
          <xdr:row>103</xdr:row>
          <xdr:rowOff>57150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1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set the level of tuition fees under a ceiling set by an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101</xdr:row>
          <xdr:rowOff>76200</xdr:rowOff>
        </xdr:from>
        <xdr:to>
          <xdr:col>10</xdr:col>
          <xdr:colOff>228600</xdr:colOff>
          <xdr:row>102</xdr:row>
          <xdr:rowOff>57150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1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and the external authority cooperate in setting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100</xdr:row>
          <xdr:rowOff>50800</xdr:rowOff>
        </xdr:from>
        <xdr:to>
          <xdr:col>10</xdr:col>
          <xdr:colOff>228600</xdr:colOff>
          <xdr:row>101</xdr:row>
          <xdr:rowOff>57150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1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are free to set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111</xdr:row>
          <xdr:rowOff>57150</xdr:rowOff>
        </xdr:from>
        <xdr:to>
          <xdr:col>10</xdr:col>
          <xdr:colOff>228600</xdr:colOff>
          <xdr:row>112</xdr:row>
          <xdr:rowOff>76200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1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There are no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110</xdr:row>
          <xdr:rowOff>57150</xdr:rowOff>
        </xdr:from>
        <xdr:to>
          <xdr:col>10</xdr:col>
          <xdr:colOff>228600</xdr:colOff>
          <xdr:row>111</xdr:row>
          <xdr:rowOff>69850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1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Only an external authority is allowed to set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109</xdr:row>
          <xdr:rowOff>76200</xdr:rowOff>
        </xdr:from>
        <xdr:to>
          <xdr:col>10</xdr:col>
          <xdr:colOff>228600</xdr:colOff>
          <xdr:row>110</xdr:row>
          <xdr:rowOff>57150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1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set the level of tuition fees under a ceiling set by an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108</xdr:row>
          <xdr:rowOff>76200</xdr:rowOff>
        </xdr:from>
        <xdr:to>
          <xdr:col>10</xdr:col>
          <xdr:colOff>228600</xdr:colOff>
          <xdr:row>109</xdr:row>
          <xdr:rowOff>57150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1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and the external authority cooperate in setting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107</xdr:row>
          <xdr:rowOff>50800</xdr:rowOff>
        </xdr:from>
        <xdr:to>
          <xdr:col>10</xdr:col>
          <xdr:colOff>228600</xdr:colOff>
          <xdr:row>108</xdr:row>
          <xdr:rowOff>57150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1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are free to set the level of tuition fees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571500</xdr:colOff>
          <xdr:row>10</xdr:row>
          <xdr:rowOff>50800</xdr:rowOff>
        </xdr:from>
        <xdr:to>
          <xdr:col>31</xdr:col>
          <xdr:colOff>488950</xdr:colOff>
          <xdr:row>11</xdr:row>
          <xdr:rowOff>152400</xdr:rowOff>
        </xdr:to>
        <xdr:sp macro="" textlink="">
          <xdr:nvSpPr>
            <xdr:cNvPr id="3175" name="Scroll Bar 103" hidden="1">
              <a:extLst>
                <a:ext uri="{63B3BB69-23CF-44E3-9099-C40C66FF867C}">
                  <a14:compatExt spid="_x0000_s3175"/>
                </a:ext>
                <a:ext uri="{FF2B5EF4-FFF2-40B4-BE49-F238E27FC236}">
                  <a16:creationId xmlns:a16="http://schemas.microsoft.com/office/drawing/2014/main" id="{00000000-0008-0000-0100-000067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11</xdr:row>
          <xdr:rowOff>0</xdr:rowOff>
        </xdr:from>
        <xdr:to>
          <xdr:col>38</xdr:col>
          <xdr:colOff>190500</xdr:colOff>
          <xdr:row>11</xdr:row>
          <xdr:rowOff>184150</xdr:rowOff>
        </xdr:to>
        <xdr:sp macro="" textlink="">
          <xdr:nvSpPr>
            <xdr:cNvPr id="3176" name="Option Button 104" hidden="1">
              <a:extLst>
                <a:ext uri="{63B3BB69-23CF-44E3-9099-C40C66FF867C}">
                  <a14:compatExt spid="_x0000_s3176"/>
                </a:ext>
                <a:ext uri="{FF2B5EF4-FFF2-40B4-BE49-F238E27FC236}">
                  <a16:creationId xmlns:a16="http://schemas.microsoft.com/office/drawing/2014/main" id="{00000000-0008-0000-0100-0000680C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203200</xdr:colOff>
          <xdr:row>8</xdr:row>
          <xdr:rowOff>69850</xdr:rowOff>
        </xdr:from>
        <xdr:to>
          <xdr:col>38</xdr:col>
          <xdr:colOff>184150</xdr:colOff>
          <xdr:row>9</xdr:row>
          <xdr:rowOff>57150</xdr:rowOff>
        </xdr:to>
        <xdr:sp macro="" textlink="">
          <xdr:nvSpPr>
            <xdr:cNvPr id="3177" name="Option Button 105" hidden="1">
              <a:extLst>
                <a:ext uri="{63B3BB69-23CF-44E3-9099-C40C66FF867C}">
                  <a14:compatExt spid="_x0000_s3177"/>
                </a:ext>
                <a:ext uri="{FF2B5EF4-FFF2-40B4-BE49-F238E27FC236}">
                  <a16:creationId xmlns:a16="http://schemas.microsoft.com/office/drawing/2014/main" id="{00000000-0008-0000-0100-0000690C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6</xdr:row>
          <xdr:rowOff>152400</xdr:rowOff>
        </xdr:from>
        <xdr:to>
          <xdr:col>38</xdr:col>
          <xdr:colOff>190500</xdr:colOff>
          <xdr:row>7</xdr:row>
          <xdr:rowOff>133350</xdr:rowOff>
        </xdr:to>
        <xdr:sp macro="" textlink="">
          <xdr:nvSpPr>
            <xdr:cNvPr id="3178" name="Option Button 106" descr="Autonomy enabler" hidden="1">
              <a:extLst>
                <a:ext uri="{63B3BB69-23CF-44E3-9099-C40C66FF867C}">
                  <a14:compatExt spid="_x0000_s3178"/>
                </a:ext>
                <a:ext uri="{FF2B5EF4-FFF2-40B4-BE49-F238E27FC236}">
                  <a16:creationId xmlns:a16="http://schemas.microsoft.com/office/drawing/2014/main" id="{00000000-0008-0000-0100-00006A0C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9</xdr:row>
          <xdr:rowOff>146050</xdr:rowOff>
        </xdr:from>
        <xdr:to>
          <xdr:col>38</xdr:col>
          <xdr:colOff>184150</xdr:colOff>
          <xdr:row>10</xdr:row>
          <xdr:rowOff>107950</xdr:rowOff>
        </xdr:to>
        <xdr:sp macro="" textlink="">
          <xdr:nvSpPr>
            <xdr:cNvPr id="3179" name="Option Button 107" hidden="1">
              <a:extLst>
                <a:ext uri="{63B3BB69-23CF-44E3-9099-C40C66FF867C}">
                  <a14:compatExt spid="_x0000_s3179"/>
                </a:ext>
                <a:ext uri="{FF2B5EF4-FFF2-40B4-BE49-F238E27FC236}">
                  <a16:creationId xmlns:a16="http://schemas.microsoft.com/office/drawing/2014/main" id="{00000000-0008-0000-0100-00006B0C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571500</xdr:colOff>
          <xdr:row>30</xdr:row>
          <xdr:rowOff>50800</xdr:rowOff>
        </xdr:from>
        <xdr:to>
          <xdr:col>31</xdr:col>
          <xdr:colOff>488950</xdr:colOff>
          <xdr:row>31</xdr:row>
          <xdr:rowOff>152400</xdr:rowOff>
        </xdr:to>
        <xdr:sp macro="" textlink="">
          <xdr:nvSpPr>
            <xdr:cNvPr id="3180" name="Scroll Bar 108" hidden="1">
              <a:extLst>
                <a:ext uri="{63B3BB69-23CF-44E3-9099-C40C66FF867C}">
                  <a14:compatExt spid="_x0000_s3180"/>
                </a:ext>
                <a:ext uri="{FF2B5EF4-FFF2-40B4-BE49-F238E27FC236}">
                  <a16:creationId xmlns:a16="http://schemas.microsoft.com/office/drawing/2014/main" id="{00000000-0008-0000-0100-00006C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31</xdr:row>
          <xdr:rowOff>0</xdr:rowOff>
        </xdr:from>
        <xdr:to>
          <xdr:col>38</xdr:col>
          <xdr:colOff>190500</xdr:colOff>
          <xdr:row>31</xdr:row>
          <xdr:rowOff>184150</xdr:rowOff>
        </xdr:to>
        <xdr:sp macro="" textlink="">
          <xdr:nvSpPr>
            <xdr:cNvPr id="3181" name="Option Button 109" hidden="1">
              <a:extLst>
                <a:ext uri="{63B3BB69-23CF-44E3-9099-C40C66FF867C}">
                  <a14:compatExt spid="_x0000_s3181"/>
                </a:ext>
                <a:ext uri="{FF2B5EF4-FFF2-40B4-BE49-F238E27FC236}">
                  <a16:creationId xmlns:a16="http://schemas.microsoft.com/office/drawing/2014/main" id="{00000000-0008-0000-0100-00006D0C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203200</xdr:colOff>
          <xdr:row>28</xdr:row>
          <xdr:rowOff>69850</xdr:rowOff>
        </xdr:from>
        <xdr:to>
          <xdr:col>38</xdr:col>
          <xdr:colOff>184150</xdr:colOff>
          <xdr:row>29</xdr:row>
          <xdr:rowOff>57150</xdr:rowOff>
        </xdr:to>
        <xdr:sp macro="" textlink="">
          <xdr:nvSpPr>
            <xdr:cNvPr id="3182" name="Option Button 110" hidden="1">
              <a:extLst>
                <a:ext uri="{63B3BB69-23CF-44E3-9099-C40C66FF867C}">
                  <a14:compatExt spid="_x0000_s3182"/>
                </a:ext>
                <a:ext uri="{FF2B5EF4-FFF2-40B4-BE49-F238E27FC236}">
                  <a16:creationId xmlns:a16="http://schemas.microsoft.com/office/drawing/2014/main" id="{00000000-0008-0000-0100-00006E0C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26</xdr:row>
          <xdr:rowOff>152400</xdr:rowOff>
        </xdr:from>
        <xdr:to>
          <xdr:col>38</xdr:col>
          <xdr:colOff>190500</xdr:colOff>
          <xdr:row>27</xdr:row>
          <xdr:rowOff>133350</xdr:rowOff>
        </xdr:to>
        <xdr:sp macro="" textlink="">
          <xdr:nvSpPr>
            <xdr:cNvPr id="3183" name="Option Button 111" descr="Autonomy enabler" hidden="1">
              <a:extLst>
                <a:ext uri="{63B3BB69-23CF-44E3-9099-C40C66FF867C}">
                  <a14:compatExt spid="_x0000_s3183"/>
                </a:ext>
                <a:ext uri="{FF2B5EF4-FFF2-40B4-BE49-F238E27FC236}">
                  <a16:creationId xmlns:a16="http://schemas.microsoft.com/office/drawing/2014/main" id="{00000000-0008-0000-0100-00006F0C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29</xdr:row>
          <xdr:rowOff>146050</xdr:rowOff>
        </xdr:from>
        <xdr:to>
          <xdr:col>38</xdr:col>
          <xdr:colOff>184150</xdr:colOff>
          <xdr:row>30</xdr:row>
          <xdr:rowOff>107950</xdr:rowOff>
        </xdr:to>
        <xdr:sp macro="" textlink="">
          <xdr:nvSpPr>
            <xdr:cNvPr id="3184" name="Option Button 112" hidden="1">
              <a:extLst>
                <a:ext uri="{63B3BB69-23CF-44E3-9099-C40C66FF867C}">
                  <a14:compatExt spid="_x0000_s3184"/>
                </a:ext>
                <a:ext uri="{FF2B5EF4-FFF2-40B4-BE49-F238E27FC236}">
                  <a16:creationId xmlns:a16="http://schemas.microsoft.com/office/drawing/2014/main" id="{00000000-0008-0000-0100-0000700C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571500</xdr:colOff>
          <xdr:row>45</xdr:row>
          <xdr:rowOff>50800</xdr:rowOff>
        </xdr:from>
        <xdr:to>
          <xdr:col>31</xdr:col>
          <xdr:colOff>488950</xdr:colOff>
          <xdr:row>46</xdr:row>
          <xdr:rowOff>152400</xdr:rowOff>
        </xdr:to>
        <xdr:sp macro="" textlink="">
          <xdr:nvSpPr>
            <xdr:cNvPr id="3185" name="Scroll Bar 113" hidden="1">
              <a:extLst>
                <a:ext uri="{63B3BB69-23CF-44E3-9099-C40C66FF867C}">
                  <a14:compatExt spid="_x0000_s3185"/>
                </a:ext>
                <a:ext uri="{FF2B5EF4-FFF2-40B4-BE49-F238E27FC236}">
                  <a16:creationId xmlns:a16="http://schemas.microsoft.com/office/drawing/2014/main" id="{00000000-0008-0000-0100-00007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46</xdr:row>
          <xdr:rowOff>0</xdr:rowOff>
        </xdr:from>
        <xdr:to>
          <xdr:col>38</xdr:col>
          <xdr:colOff>190500</xdr:colOff>
          <xdr:row>46</xdr:row>
          <xdr:rowOff>184150</xdr:rowOff>
        </xdr:to>
        <xdr:sp macro="" textlink="">
          <xdr:nvSpPr>
            <xdr:cNvPr id="3186" name="Option Button 114" hidden="1">
              <a:extLst>
                <a:ext uri="{63B3BB69-23CF-44E3-9099-C40C66FF867C}">
                  <a14:compatExt spid="_x0000_s3186"/>
                </a:ext>
                <a:ext uri="{FF2B5EF4-FFF2-40B4-BE49-F238E27FC236}">
                  <a16:creationId xmlns:a16="http://schemas.microsoft.com/office/drawing/2014/main" id="{00000000-0008-0000-0100-0000720C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203200</xdr:colOff>
          <xdr:row>43</xdr:row>
          <xdr:rowOff>69850</xdr:rowOff>
        </xdr:from>
        <xdr:to>
          <xdr:col>38</xdr:col>
          <xdr:colOff>184150</xdr:colOff>
          <xdr:row>44</xdr:row>
          <xdr:rowOff>57150</xdr:rowOff>
        </xdr:to>
        <xdr:sp macro="" textlink="">
          <xdr:nvSpPr>
            <xdr:cNvPr id="3187" name="Option Button 115" hidden="1">
              <a:extLst>
                <a:ext uri="{63B3BB69-23CF-44E3-9099-C40C66FF867C}">
                  <a14:compatExt spid="_x0000_s3187"/>
                </a:ext>
                <a:ext uri="{FF2B5EF4-FFF2-40B4-BE49-F238E27FC236}">
                  <a16:creationId xmlns:a16="http://schemas.microsoft.com/office/drawing/2014/main" id="{00000000-0008-0000-0100-0000730C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41</xdr:row>
          <xdr:rowOff>152400</xdr:rowOff>
        </xdr:from>
        <xdr:to>
          <xdr:col>38</xdr:col>
          <xdr:colOff>190500</xdr:colOff>
          <xdr:row>42</xdr:row>
          <xdr:rowOff>133350</xdr:rowOff>
        </xdr:to>
        <xdr:sp macro="" textlink="">
          <xdr:nvSpPr>
            <xdr:cNvPr id="3188" name="Option Button 116" descr="Autonomy enabler" hidden="1">
              <a:extLst>
                <a:ext uri="{63B3BB69-23CF-44E3-9099-C40C66FF867C}">
                  <a14:compatExt spid="_x0000_s3188"/>
                </a:ext>
                <a:ext uri="{FF2B5EF4-FFF2-40B4-BE49-F238E27FC236}">
                  <a16:creationId xmlns:a16="http://schemas.microsoft.com/office/drawing/2014/main" id="{00000000-0008-0000-0100-0000740C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44</xdr:row>
          <xdr:rowOff>146050</xdr:rowOff>
        </xdr:from>
        <xdr:to>
          <xdr:col>38</xdr:col>
          <xdr:colOff>184150</xdr:colOff>
          <xdr:row>45</xdr:row>
          <xdr:rowOff>107950</xdr:rowOff>
        </xdr:to>
        <xdr:sp macro="" textlink="">
          <xdr:nvSpPr>
            <xdr:cNvPr id="3189" name="Option Button 117" hidden="1">
              <a:extLst>
                <a:ext uri="{63B3BB69-23CF-44E3-9099-C40C66FF867C}">
                  <a14:compatExt spid="_x0000_s3189"/>
                </a:ext>
                <a:ext uri="{FF2B5EF4-FFF2-40B4-BE49-F238E27FC236}">
                  <a16:creationId xmlns:a16="http://schemas.microsoft.com/office/drawing/2014/main" id="{00000000-0008-0000-0100-0000750C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571500</xdr:colOff>
          <xdr:row>59</xdr:row>
          <xdr:rowOff>50800</xdr:rowOff>
        </xdr:from>
        <xdr:to>
          <xdr:col>31</xdr:col>
          <xdr:colOff>488950</xdr:colOff>
          <xdr:row>60</xdr:row>
          <xdr:rowOff>152400</xdr:rowOff>
        </xdr:to>
        <xdr:sp macro="" textlink="">
          <xdr:nvSpPr>
            <xdr:cNvPr id="3190" name="Scroll Bar 118" hidden="1">
              <a:extLst>
                <a:ext uri="{63B3BB69-23CF-44E3-9099-C40C66FF867C}">
                  <a14:compatExt spid="_x0000_s3190"/>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60</xdr:row>
          <xdr:rowOff>0</xdr:rowOff>
        </xdr:from>
        <xdr:to>
          <xdr:col>38</xdr:col>
          <xdr:colOff>190500</xdr:colOff>
          <xdr:row>60</xdr:row>
          <xdr:rowOff>184150</xdr:rowOff>
        </xdr:to>
        <xdr:sp macro="" textlink="">
          <xdr:nvSpPr>
            <xdr:cNvPr id="3191" name="Option Button 119"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203200</xdr:colOff>
          <xdr:row>57</xdr:row>
          <xdr:rowOff>69850</xdr:rowOff>
        </xdr:from>
        <xdr:to>
          <xdr:col>38</xdr:col>
          <xdr:colOff>184150</xdr:colOff>
          <xdr:row>58</xdr:row>
          <xdr:rowOff>57150</xdr:rowOff>
        </xdr:to>
        <xdr:sp macro="" textlink="">
          <xdr:nvSpPr>
            <xdr:cNvPr id="3192" name="Option Button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55</xdr:row>
          <xdr:rowOff>152400</xdr:rowOff>
        </xdr:from>
        <xdr:to>
          <xdr:col>38</xdr:col>
          <xdr:colOff>190500</xdr:colOff>
          <xdr:row>56</xdr:row>
          <xdr:rowOff>133350</xdr:rowOff>
        </xdr:to>
        <xdr:sp macro="" textlink="">
          <xdr:nvSpPr>
            <xdr:cNvPr id="3193" name="Option Button 121" descr="Autonomy enabler" hidden="1">
              <a:extLst>
                <a:ext uri="{63B3BB69-23CF-44E3-9099-C40C66FF867C}">
                  <a14:compatExt spid="_x0000_s3193"/>
                </a:ext>
                <a:ext uri="{FF2B5EF4-FFF2-40B4-BE49-F238E27FC236}">
                  <a16:creationId xmlns:a16="http://schemas.microsoft.com/office/drawing/2014/main" id="{00000000-0008-0000-0100-0000790C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58</xdr:row>
          <xdr:rowOff>146050</xdr:rowOff>
        </xdr:from>
        <xdr:to>
          <xdr:col>38</xdr:col>
          <xdr:colOff>184150</xdr:colOff>
          <xdr:row>59</xdr:row>
          <xdr:rowOff>107950</xdr:rowOff>
        </xdr:to>
        <xdr:sp macro="" textlink="">
          <xdr:nvSpPr>
            <xdr:cNvPr id="3194" name="Option Button 122" hidden="1">
              <a:extLst>
                <a:ext uri="{63B3BB69-23CF-44E3-9099-C40C66FF867C}">
                  <a14:compatExt spid="_x0000_s3194"/>
                </a:ext>
                <a:ext uri="{FF2B5EF4-FFF2-40B4-BE49-F238E27FC236}">
                  <a16:creationId xmlns:a16="http://schemas.microsoft.com/office/drawing/2014/main" id="{00000000-0008-0000-0100-00007A0C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571500</xdr:colOff>
          <xdr:row>74</xdr:row>
          <xdr:rowOff>50800</xdr:rowOff>
        </xdr:from>
        <xdr:to>
          <xdr:col>31</xdr:col>
          <xdr:colOff>488950</xdr:colOff>
          <xdr:row>75</xdr:row>
          <xdr:rowOff>152400</xdr:rowOff>
        </xdr:to>
        <xdr:sp macro="" textlink="">
          <xdr:nvSpPr>
            <xdr:cNvPr id="3195" name="Scroll Bar 123" hidden="1">
              <a:extLst>
                <a:ext uri="{63B3BB69-23CF-44E3-9099-C40C66FF867C}">
                  <a14:compatExt spid="_x0000_s3195"/>
                </a:ext>
                <a:ext uri="{FF2B5EF4-FFF2-40B4-BE49-F238E27FC236}">
                  <a16:creationId xmlns:a16="http://schemas.microsoft.com/office/drawing/2014/main" id="{00000000-0008-0000-0100-00007B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75</xdr:row>
          <xdr:rowOff>0</xdr:rowOff>
        </xdr:from>
        <xdr:to>
          <xdr:col>38</xdr:col>
          <xdr:colOff>190500</xdr:colOff>
          <xdr:row>75</xdr:row>
          <xdr:rowOff>184150</xdr:rowOff>
        </xdr:to>
        <xdr:sp macro="" textlink="">
          <xdr:nvSpPr>
            <xdr:cNvPr id="3196" name="Option Button 124" hidden="1">
              <a:extLst>
                <a:ext uri="{63B3BB69-23CF-44E3-9099-C40C66FF867C}">
                  <a14:compatExt spid="_x0000_s3196"/>
                </a:ext>
                <a:ext uri="{FF2B5EF4-FFF2-40B4-BE49-F238E27FC236}">
                  <a16:creationId xmlns:a16="http://schemas.microsoft.com/office/drawing/2014/main" id="{00000000-0008-0000-0100-00007C0C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203200</xdr:colOff>
          <xdr:row>72</xdr:row>
          <xdr:rowOff>69850</xdr:rowOff>
        </xdr:from>
        <xdr:to>
          <xdr:col>38</xdr:col>
          <xdr:colOff>184150</xdr:colOff>
          <xdr:row>73</xdr:row>
          <xdr:rowOff>57150</xdr:rowOff>
        </xdr:to>
        <xdr:sp macro="" textlink="">
          <xdr:nvSpPr>
            <xdr:cNvPr id="3197" name="Option Button 125" hidden="1">
              <a:extLst>
                <a:ext uri="{63B3BB69-23CF-44E3-9099-C40C66FF867C}">
                  <a14:compatExt spid="_x0000_s3197"/>
                </a:ext>
                <a:ext uri="{FF2B5EF4-FFF2-40B4-BE49-F238E27FC236}">
                  <a16:creationId xmlns:a16="http://schemas.microsoft.com/office/drawing/2014/main" id="{00000000-0008-0000-0100-00007D0C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222250</xdr:colOff>
          <xdr:row>70</xdr:row>
          <xdr:rowOff>152400</xdr:rowOff>
        </xdr:from>
        <xdr:to>
          <xdr:col>38</xdr:col>
          <xdr:colOff>190500</xdr:colOff>
          <xdr:row>71</xdr:row>
          <xdr:rowOff>133350</xdr:rowOff>
        </xdr:to>
        <xdr:sp macro="" textlink="">
          <xdr:nvSpPr>
            <xdr:cNvPr id="3198" name="Option Button 126" descr="Autonomy enabler"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73</xdr:row>
          <xdr:rowOff>146050</xdr:rowOff>
        </xdr:from>
        <xdr:to>
          <xdr:col>38</xdr:col>
          <xdr:colOff>184150</xdr:colOff>
          <xdr:row>74</xdr:row>
          <xdr:rowOff>107950</xdr:rowOff>
        </xdr:to>
        <xdr:sp macro="" textlink="">
          <xdr:nvSpPr>
            <xdr:cNvPr id="3199" name="Option Button 127" hidden="1">
              <a:extLst>
                <a:ext uri="{63B3BB69-23CF-44E3-9099-C40C66FF867C}">
                  <a14:compatExt spid="_x0000_s3199"/>
                </a:ext>
                <a:ext uri="{FF2B5EF4-FFF2-40B4-BE49-F238E27FC236}">
                  <a16:creationId xmlns:a16="http://schemas.microsoft.com/office/drawing/2014/main" id="{00000000-0008-0000-0100-00007F0C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266700</xdr:colOff>
          <xdr:row>9</xdr:row>
          <xdr:rowOff>107950</xdr:rowOff>
        </xdr:from>
        <xdr:to>
          <xdr:col>10</xdr:col>
          <xdr:colOff>228600</xdr:colOff>
          <xdr:row>10</xdr:row>
          <xdr:rowOff>127000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Free admission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xdr:row>
          <xdr:rowOff>95250</xdr:rowOff>
        </xdr:from>
        <xdr:to>
          <xdr:col>10</xdr:col>
          <xdr:colOff>228600</xdr:colOff>
          <xdr:row>9</xdr:row>
          <xdr:rowOff>107950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Exclusive decision of an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xdr:row>
          <xdr:rowOff>107950</xdr:rowOff>
        </xdr:from>
        <xdr:to>
          <xdr:col>10</xdr:col>
          <xdr:colOff>228600</xdr:colOff>
          <xdr:row>8</xdr:row>
          <xdr:rowOff>88900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negotiate with an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6</xdr:row>
          <xdr:rowOff>69850</xdr:rowOff>
        </xdr:from>
        <xdr:to>
          <xdr:col>11</xdr:col>
          <xdr:colOff>133350</xdr:colOff>
          <xdr:row>7</xdr:row>
          <xdr:rowOff>95250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decide on the number of fee-paying students while the external authority defines the number of state-funded study places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xdr:row>
          <xdr:rowOff>69850</xdr:rowOff>
        </xdr:from>
        <xdr:to>
          <xdr:col>10</xdr:col>
          <xdr:colOff>228600</xdr:colOff>
          <xdr:row>6</xdr:row>
          <xdr:rowOff>76200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Exclusive decision of the university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23</xdr:row>
          <xdr:rowOff>95250</xdr:rowOff>
        </xdr:from>
        <xdr:to>
          <xdr:col>10</xdr:col>
          <xdr:colOff>228600</xdr:colOff>
          <xdr:row>24</xdr:row>
          <xdr:rowOff>114300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Admission entirely regulated by external authority. Please describe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22</xdr:row>
          <xdr:rowOff>69850</xdr:rowOff>
        </xdr:from>
        <xdr:to>
          <xdr:col>10</xdr:col>
          <xdr:colOff>228600</xdr:colOff>
          <xdr:row>23</xdr:row>
          <xdr:rowOff>76200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Admission criteria co-regulated by external authority and universities. Please describe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21</xdr:row>
          <xdr:rowOff>57150</xdr:rowOff>
        </xdr:from>
        <xdr:to>
          <xdr:col>10</xdr:col>
          <xdr:colOff>228600</xdr:colOff>
          <xdr:row>22</xdr:row>
          <xdr:rowOff>38100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Admission criteria set by university. Please describe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41</xdr:row>
          <xdr:rowOff>76200</xdr:rowOff>
        </xdr:from>
        <xdr:to>
          <xdr:col>10</xdr:col>
          <xdr:colOff>228600</xdr:colOff>
          <xdr:row>42</xdr:row>
          <xdr:rowOff>95250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All new degree programmes/courses must be submitted to a prior accreditation to be introduced. Please specify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40</xdr:row>
          <xdr:rowOff>57150</xdr:rowOff>
        </xdr:from>
        <xdr:to>
          <xdr:col>14</xdr:col>
          <xdr:colOff>0</xdr:colOff>
          <xdr:row>41</xdr:row>
          <xdr:rowOff>88900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All new degree programmes/courses must be submitted to a prior accreditation to be funded. Please specify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39</xdr:row>
          <xdr:rowOff>50800</xdr:rowOff>
        </xdr:from>
        <xdr:to>
          <xdr:col>13</xdr:col>
          <xdr:colOff>114300</xdr:colOff>
          <xdr:row>40</xdr:row>
          <xdr:rowOff>76200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 minority of new degree programmes/courses must be submitted to prior accreditation to be introduced/funded. Please specify the programmes and the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38</xdr:row>
          <xdr:rowOff>38100</xdr:rowOff>
        </xdr:from>
        <xdr:to>
          <xdr:col>10</xdr:col>
          <xdr:colOff>228600</xdr:colOff>
          <xdr:row>39</xdr:row>
          <xdr:rowOff>69850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open degree programmes without prior accreditation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42</xdr:row>
          <xdr:rowOff>76200</xdr:rowOff>
        </xdr:from>
        <xdr:to>
          <xdr:col>10</xdr:col>
          <xdr:colOff>228600</xdr:colOff>
          <xdr:row>43</xdr:row>
          <xdr:rowOff>88900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62</xdr:row>
          <xdr:rowOff>76200</xdr:rowOff>
        </xdr:from>
        <xdr:to>
          <xdr:col>10</xdr:col>
          <xdr:colOff>228600</xdr:colOff>
          <xdr:row>63</xdr:row>
          <xdr:rowOff>95250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Termination of degree programmes occurs on the initiative of an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61</xdr:row>
          <xdr:rowOff>69850</xdr:rowOff>
        </xdr:from>
        <xdr:to>
          <xdr:col>10</xdr:col>
          <xdr:colOff>228600</xdr:colOff>
          <xdr:row>62</xdr:row>
          <xdr:rowOff>76200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Termination of degree programmes requires negotiation between universities and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60</xdr:row>
          <xdr:rowOff>76200</xdr:rowOff>
        </xdr:from>
        <xdr:to>
          <xdr:col>10</xdr:col>
          <xdr:colOff>228600</xdr:colOff>
          <xdr:row>61</xdr:row>
          <xdr:rowOff>57150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terminate degree programmes independently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73</xdr:row>
          <xdr:rowOff>50800</xdr:rowOff>
        </xdr:from>
        <xdr:to>
          <xdr:col>10</xdr:col>
          <xdr:colOff>228600</xdr:colOff>
          <xdr:row>74</xdr:row>
          <xdr:rowOff>69850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universities can only offer degree programmes/courses in the national language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74</xdr:row>
          <xdr:rowOff>76200</xdr:rowOff>
        </xdr:from>
        <xdr:to>
          <xdr:col>10</xdr:col>
          <xdr:colOff>228600</xdr:colOff>
          <xdr:row>75</xdr:row>
          <xdr:rowOff>31750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81</xdr:row>
          <xdr:rowOff>127000</xdr:rowOff>
        </xdr:from>
        <xdr:to>
          <xdr:col>10</xdr:col>
          <xdr:colOff>266700</xdr:colOff>
          <xdr:row>82</xdr:row>
          <xdr:rowOff>107950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choose their language of instruction, but will not receive public funding for foreign-language programmes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80</xdr:row>
          <xdr:rowOff>127000</xdr:rowOff>
        </xdr:from>
        <xdr:to>
          <xdr:col>10</xdr:col>
          <xdr:colOff>266700</xdr:colOff>
          <xdr:row>81</xdr:row>
          <xdr:rowOff>107950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choose the language of instruction only if the programme is also offered in the national language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79</xdr:row>
          <xdr:rowOff>127000</xdr:rowOff>
        </xdr:from>
        <xdr:to>
          <xdr:col>10</xdr:col>
          <xdr:colOff>266700</xdr:colOff>
          <xdr:row>80</xdr:row>
          <xdr:rowOff>107950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The number of degree programmes/courses taught in foreign languages is limited by an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78</xdr:row>
          <xdr:rowOff>127000</xdr:rowOff>
        </xdr:from>
        <xdr:to>
          <xdr:col>10</xdr:col>
          <xdr:colOff>266700</xdr:colOff>
          <xdr:row>79</xdr:row>
          <xdr:rowOff>107950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choose the language of instruction for certain programmes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77</xdr:row>
          <xdr:rowOff>127000</xdr:rowOff>
        </xdr:from>
        <xdr:to>
          <xdr:col>10</xdr:col>
          <xdr:colOff>266700</xdr:colOff>
          <xdr:row>78</xdr:row>
          <xdr:rowOff>107950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choose the language of instruction for all programmes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86</xdr:row>
          <xdr:rowOff>50800</xdr:rowOff>
        </xdr:from>
        <xdr:to>
          <xdr:col>10</xdr:col>
          <xdr:colOff>228600</xdr:colOff>
          <xdr:row>87</xdr:row>
          <xdr:rowOff>69850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universities can only offer degree programmes/courses in the national language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87</xdr:row>
          <xdr:rowOff>50800</xdr:rowOff>
        </xdr:from>
        <xdr:to>
          <xdr:col>10</xdr:col>
          <xdr:colOff>228600</xdr:colOff>
          <xdr:row>88</xdr:row>
          <xdr:rowOff>57150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63</xdr:row>
          <xdr:rowOff>107950</xdr:rowOff>
        </xdr:from>
        <xdr:to>
          <xdr:col>10</xdr:col>
          <xdr:colOff>228600</xdr:colOff>
          <xdr:row>64</xdr:row>
          <xdr:rowOff>88900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2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104</xdr:row>
          <xdr:rowOff>76200</xdr:rowOff>
        </xdr:from>
        <xdr:to>
          <xdr:col>10</xdr:col>
          <xdr:colOff>228600</xdr:colOff>
          <xdr:row>105</xdr:row>
          <xdr:rowOff>107950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103</xdr:row>
          <xdr:rowOff>95250</xdr:rowOff>
        </xdr:from>
        <xdr:to>
          <xdr:col>10</xdr:col>
          <xdr:colOff>228600</xdr:colOff>
          <xdr:row>104</xdr:row>
          <xdr:rowOff>69850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 freely according to their needs.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107</xdr:row>
          <xdr:rowOff>76200</xdr:rowOff>
        </xdr:from>
        <xdr:to>
          <xdr:col>10</xdr:col>
          <xdr:colOff>228600</xdr:colOff>
          <xdr:row>108</xdr:row>
          <xdr:rowOff>95250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 freely according to their needs (including agencies from other countries)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109</xdr:row>
          <xdr:rowOff>95250</xdr:rowOff>
        </xdr:from>
        <xdr:to>
          <xdr:col>10</xdr:col>
          <xdr:colOff>266700</xdr:colOff>
          <xdr:row>110</xdr:row>
          <xdr:rowOff>76200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cannot choose the quality assurance agency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108</xdr:row>
          <xdr:rowOff>95250</xdr:rowOff>
        </xdr:from>
        <xdr:to>
          <xdr:col>10</xdr:col>
          <xdr:colOff>266700</xdr:colOff>
          <xdr:row>109</xdr:row>
          <xdr:rowOff>76200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only select between national agencies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123</xdr:row>
          <xdr:rowOff>146050</xdr:rowOff>
        </xdr:from>
        <xdr:to>
          <xdr:col>10</xdr:col>
          <xdr:colOff>228600</xdr:colOff>
          <xdr:row>124</xdr:row>
          <xdr:rowOff>165100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122</xdr:row>
          <xdr:rowOff>152400</xdr:rowOff>
        </xdr:from>
        <xdr:to>
          <xdr:col>10</xdr:col>
          <xdr:colOff>266700</xdr:colOff>
          <xdr:row>123</xdr:row>
          <xdr:rowOff>133350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because authorities specify all content of academic courses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121</xdr:row>
          <xdr:rowOff>133350</xdr:rowOff>
        </xdr:from>
        <xdr:to>
          <xdr:col>10</xdr:col>
          <xdr:colOff>266700</xdr:colOff>
          <xdr:row>122</xdr:row>
          <xdr:rowOff>114300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because authorities specify some content of academic courses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120</xdr:row>
          <xdr:rowOff>107950</xdr:rowOff>
        </xdr:from>
        <xdr:to>
          <xdr:col>10</xdr:col>
          <xdr:colOff>228600</xdr:colOff>
          <xdr:row>121</xdr:row>
          <xdr:rowOff>127000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2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 without constraints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279400</xdr:colOff>
          <xdr:row>28</xdr:row>
          <xdr:rowOff>107950</xdr:rowOff>
        </xdr:from>
        <xdr:to>
          <xdr:col>10</xdr:col>
          <xdr:colOff>241300</xdr:colOff>
          <xdr:row>29</xdr:row>
          <xdr:rowOff>127000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2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Admission entirely regulated by external authority. Please describe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279400</xdr:colOff>
          <xdr:row>27</xdr:row>
          <xdr:rowOff>76200</xdr:rowOff>
        </xdr:from>
        <xdr:to>
          <xdr:col>10</xdr:col>
          <xdr:colOff>241300</xdr:colOff>
          <xdr:row>28</xdr:row>
          <xdr:rowOff>88900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2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Admission criteria co-regulated by external authority and universities. Please describe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279400</xdr:colOff>
          <xdr:row>26</xdr:row>
          <xdr:rowOff>69850</xdr:rowOff>
        </xdr:from>
        <xdr:to>
          <xdr:col>10</xdr:col>
          <xdr:colOff>241300</xdr:colOff>
          <xdr:row>27</xdr:row>
          <xdr:rowOff>50800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2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Admission criteria set by university. Please describe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48</xdr:row>
          <xdr:rowOff>19050</xdr:rowOff>
        </xdr:from>
        <xdr:to>
          <xdr:col>10</xdr:col>
          <xdr:colOff>228600</xdr:colOff>
          <xdr:row>49</xdr:row>
          <xdr:rowOff>19050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2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All new degree programmes/courses must be submitted to a prior accreditation to be introduced. Please specify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47</xdr:row>
          <xdr:rowOff>19050</xdr:rowOff>
        </xdr:from>
        <xdr:to>
          <xdr:col>14</xdr:col>
          <xdr:colOff>0</xdr:colOff>
          <xdr:row>48</xdr:row>
          <xdr:rowOff>31750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2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All new degree programmes/courses must be submitted to a prior accreditation to be funded. Please specify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46</xdr:row>
          <xdr:rowOff>31750</xdr:rowOff>
        </xdr:from>
        <xdr:to>
          <xdr:col>13</xdr:col>
          <xdr:colOff>114300</xdr:colOff>
          <xdr:row>47</xdr:row>
          <xdr:rowOff>38100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2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 minority of new degree programmes/courses must be submitted to prior accreditation to be introduced/funded. Please specify the programmes and the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45</xdr:row>
          <xdr:rowOff>38100</xdr:rowOff>
        </xdr:from>
        <xdr:to>
          <xdr:col>10</xdr:col>
          <xdr:colOff>228600</xdr:colOff>
          <xdr:row>46</xdr:row>
          <xdr:rowOff>50800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2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open degree programmes without prior accreditation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49</xdr:row>
          <xdr:rowOff>0</xdr:rowOff>
        </xdr:from>
        <xdr:to>
          <xdr:col>10</xdr:col>
          <xdr:colOff>228600</xdr:colOff>
          <xdr:row>50</xdr:row>
          <xdr:rowOff>12700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2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55</xdr:row>
          <xdr:rowOff>12700</xdr:rowOff>
        </xdr:from>
        <xdr:to>
          <xdr:col>10</xdr:col>
          <xdr:colOff>228600</xdr:colOff>
          <xdr:row>56</xdr:row>
          <xdr:rowOff>19050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2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Only some universities or academic units can open new degree programmes.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56</xdr:row>
          <xdr:rowOff>12700</xdr:rowOff>
        </xdr:from>
        <xdr:to>
          <xdr:col>10</xdr:col>
          <xdr:colOff>228600</xdr:colOff>
          <xdr:row>57</xdr:row>
          <xdr:rowOff>12700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2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All new degree programmes/courses must be submitted to a prior accreditation to be introduced. Please specify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54</xdr:row>
          <xdr:rowOff>19050</xdr:rowOff>
        </xdr:from>
        <xdr:to>
          <xdr:col>14</xdr:col>
          <xdr:colOff>0</xdr:colOff>
          <xdr:row>55</xdr:row>
          <xdr:rowOff>31750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2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All new degree programmes/courses must be submitted to a prior accreditation to be funded. Please specify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53</xdr:row>
          <xdr:rowOff>31750</xdr:rowOff>
        </xdr:from>
        <xdr:to>
          <xdr:col>13</xdr:col>
          <xdr:colOff>114300</xdr:colOff>
          <xdr:row>54</xdr:row>
          <xdr:rowOff>38100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2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 minority of new degree programmes/courses must be submitted to prior accreditation to be introduced/funded. Please specify the programmes and the process.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52</xdr:row>
          <xdr:rowOff>38100</xdr:rowOff>
        </xdr:from>
        <xdr:to>
          <xdr:col>10</xdr:col>
          <xdr:colOff>228600</xdr:colOff>
          <xdr:row>53</xdr:row>
          <xdr:rowOff>50800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2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open degree programmes without prior accreditation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56</xdr:row>
          <xdr:rowOff>203200</xdr:rowOff>
        </xdr:from>
        <xdr:to>
          <xdr:col>10</xdr:col>
          <xdr:colOff>228600</xdr:colOff>
          <xdr:row>58</xdr:row>
          <xdr:rowOff>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2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94</xdr:row>
          <xdr:rowOff>127000</xdr:rowOff>
        </xdr:from>
        <xdr:to>
          <xdr:col>10</xdr:col>
          <xdr:colOff>266700</xdr:colOff>
          <xdr:row>95</xdr:row>
          <xdr:rowOff>107950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2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choose their language of instruction, but will not receive public funding for foreign-language programmes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93</xdr:row>
          <xdr:rowOff>127000</xdr:rowOff>
        </xdr:from>
        <xdr:to>
          <xdr:col>10</xdr:col>
          <xdr:colOff>266700</xdr:colOff>
          <xdr:row>94</xdr:row>
          <xdr:rowOff>107950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2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choose the language of instruction only if the programme is also offered in the national language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92</xdr:row>
          <xdr:rowOff>127000</xdr:rowOff>
        </xdr:from>
        <xdr:to>
          <xdr:col>10</xdr:col>
          <xdr:colOff>266700</xdr:colOff>
          <xdr:row>93</xdr:row>
          <xdr:rowOff>107950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2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The number of degree programmes/courses taught in foreign languages is limited by an external authority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91</xdr:row>
          <xdr:rowOff>127000</xdr:rowOff>
        </xdr:from>
        <xdr:to>
          <xdr:col>10</xdr:col>
          <xdr:colOff>266700</xdr:colOff>
          <xdr:row>92</xdr:row>
          <xdr:rowOff>107950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2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choose the language of instruction for certain programmes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90</xdr:row>
          <xdr:rowOff>127000</xdr:rowOff>
        </xdr:from>
        <xdr:to>
          <xdr:col>10</xdr:col>
          <xdr:colOff>266700</xdr:colOff>
          <xdr:row>91</xdr:row>
          <xdr:rowOff>107950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2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Universities can choose the language of instruction for all programmes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571500</xdr:colOff>
          <xdr:row>10</xdr:row>
          <xdr:rowOff>50800</xdr:rowOff>
        </xdr:from>
        <xdr:to>
          <xdr:col>33</xdr:col>
          <xdr:colOff>488950</xdr:colOff>
          <xdr:row>11</xdr:row>
          <xdr:rowOff>152400</xdr:rowOff>
        </xdr:to>
        <xdr:sp macro="" textlink="">
          <xdr:nvSpPr>
            <xdr:cNvPr id="4231" name="Scroll Bar 135" hidden="1">
              <a:extLst>
                <a:ext uri="{63B3BB69-23CF-44E3-9099-C40C66FF867C}">
                  <a14:compatExt spid="_x0000_s4231"/>
                </a:ext>
                <a:ext uri="{FF2B5EF4-FFF2-40B4-BE49-F238E27FC236}">
                  <a16:creationId xmlns:a16="http://schemas.microsoft.com/office/drawing/2014/main" id="{00000000-0008-0000-0200-000087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571500</xdr:colOff>
          <xdr:row>24</xdr:row>
          <xdr:rowOff>50800</xdr:rowOff>
        </xdr:from>
        <xdr:to>
          <xdr:col>33</xdr:col>
          <xdr:colOff>488950</xdr:colOff>
          <xdr:row>25</xdr:row>
          <xdr:rowOff>152400</xdr:rowOff>
        </xdr:to>
        <xdr:sp macro="" textlink="">
          <xdr:nvSpPr>
            <xdr:cNvPr id="4232" name="Scroll Bar 136" hidden="1">
              <a:extLst>
                <a:ext uri="{63B3BB69-23CF-44E3-9099-C40C66FF867C}">
                  <a14:compatExt spid="_x0000_s4232"/>
                </a:ext>
                <a:ext uri="{FF2B5EF4-FFF2-40B4-BE49-F238E27FC236}">
                  <a16:creationId xmlns:a16="http://schemas.microsoft.com/office/drawing/2014/main" id="{00000000-0008-0000-0200-000088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571500</xdr:colOff>
          <xdr:row>41</xdr:row>
          <xdr:rowOff>50800</xdr:rowOff>
        </xdr:from>
        <xdr:to>
          <xdr:col>33</xdr:col>
          <xdr:colOff>482600</xdr:colOff>
          <xdr:row>42</xdr:row>
          <xdr:rowOff>152400</xdr:rowOff>
        </xdr:to>
        <xdr:sp macro="" textlink="">
          <xdr:nvSpPr>
            <xdr:cNvPr id="4233" name="Scroll Bar 137" hidden="1">
              <a:extLst>
                <a:ext uri="{63B3BB69-23CF-44E3-9099-C40C66FF867C}">
                  <a14:compatExt spid="_x0000_s4233"/>
                </a:ext>
                <a:ext uri="{FF2B5EF4-FFF2-40B4-BE49-F238E27FC236}">
                  <a16:creationId xmlns:a16="http://schemas.microsoft.com/office/drawing/2014/main" id="{00000000-0008-0000-0200-000089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571500</xdr:colOff>
          <xdr:row>76</xdr:row>
          <xdr:rowOff>50800</xdr:rowOff>
        </xdr:from>
        <xdr:to>
          <xdr:col>33</xdr:col>
          <xdr:colOff>482600</xdr:colOff>
          <xdr:row>77</xdr:row>
          <xdr:rowOff>152400</xdr:rowOff>
        </xdr:to>
        <xdr:sp macro="" textlink="">
          <xdr:nvSpPr>
            <xdr:cNvPr id="4234" name="Scroll Bar 138" hidden="1">
              <a:extLst>
                <a:ext uri="{63B3BB69-23CF-44E3-9099-C40C66FF867C}">
                  <a14:compatExt spid="_x0000_s4234"/>
                </a:ext>
                <a:ext uri="{FF2B5EF4-FFF2-40B4-BE49-F238E27FC236}">
                  <a16:creationId xmlns:a16="http://schemas.microsoft.com/office/drawing/2014/main" id="{00000000-0008-0000-0200-00008A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571500</xdr:colOff>
          <xdr:row>108</xdr:row>
          <xdr:rowOff>50800</xdr:rowOff>
        </xdr:from>
        <xdr:to>
          <xdr:col>33</xdr:col>
          <xdr:colOff>482600</xdr:colOff>
          <xdr:row>109</xdr:row>
          <xdr:rowOff>152400</xdr:rowOff>
        </xdr:to>
        <xdr:sp macro="" textlink="">
          <xdr:nvSpPr>
            <xdr:cNvPr id="4235" name="Scroll Bar 139" hidden="1">
              <a:extLst>
                <a:ext uri="{63B3BB69-23CF-44E3-9099-C40C66FF867C}">
                  <a14:compatExt spid="_x0000_s4235"/>
                </a:ext>
                <a:ext uri="{FF2B5EF4-FFF2-40B4-BE49-F238E27FC236}">
                  <a16:creationId xmlns:a16="http://schemas.microsoft.com/office/drawing/2014/main" id="{00000000-0008-0000-0200-00008B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xdr:colOff>
          <xdr:row>122</xdr:row>
          <xdr:rowOff>6350</xdr:rowOff>
        </xdr:from>
        <xdr:to>
          <xdr:col>33</xdr:col>
          <xdr:colOff>533400</xdr:colOff>
          <xdr:row>123</xdr:row>
          <xdr:rowOff>107950</xdr:rowOff>
        </xdr:to>
        <xdr:sp macro="" textlink="">
          <xdr:nvSpPr>
            <xdr:cNvPr id="4236" name="Scroll Bar 140" hidden="1">
              <a:extLst>
                <a:ext uri="{63B3BB69-23CF-44E3-9099-C40C66FF867C}">
                  <a14:compatExt spid="_x0000_s4236"/>
                </a:ext>
                <a:ext uri="{FF2B5EF4-FFF2-40B4-BE49-F238E27FC236}">
                  <a16:creationId xmlns:a16="http://schemas.microsoft.com/office/drawing/2014/main" id="{00000000-0008-0000-0200-00008C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222250</xdr:colOff>
          <xdr:row>42</xdr:row>
          <xdr:rowOff>0</xdr:rowOff>
        </xdr:from>
        <xdr:to>
          <xdr:col>40</xdr:col>
          <xdr:colOff>311150</xdr:colOff>
          <xdr:row>42</xdr:row>
          <xdr:rowOff>184150</xdr:rowOff>
        </xdr:to>
        <xdr:sp macro="" textlink="">
          <xdr:nvSpPr>
            <xdr:cNvPr id="4237" name="Option Button 141" hidden="1">
              <a:extLst>
                <a:ext uri="{63B3BB69-23CF-44E3-9099-C40C66FF867C}">
                  <a14:compatExt spid="_x0000_s4237"/>
                </a:ext>
                <a:ext uri="{FF2B5EF4-FFF2-40B4-BE49-F238E27FC236}">
                  <a16:creationId xmlns:a16="http://schemas.microsoft.com/office/drawing/2014/main" id="{00000000-0008-0000-0200-00008D1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203200</xdr:colOff>
          <xdr:row>39</xdr:row>
          <xdr:rowOff>69850</xdr:rowOff>
        </xdr:from>
        <xdr:to>
          <xdr:col>40</xdr:col>
          <xdr:colOff>304800</xdr:colOff>
          <xdr:row>40</xdr:row>
          <xdr:rowOff>63500</xdr:rowOff>
        </xdr:to>
        <xdr:sp macro="" textlink="">
          <xdr:nvSpPr>
            <xdr:cNvPr id="4238" name="Option Button 142" hidden="1">
              <a:extLst>
                <a:ext uri="{63B3BB69-23CF-44E3-9099-C40C66FF867C}">
                  <a14:compatExt spid="_x0000_s4238"/>
                </a:ext>
                <a:ext uri="{FF2B5EF4-FFF2-40B4-BE49-F238E27FC236}">
                  <a16:creationId xmlns:a16="http://schemas.microsoft.com/office/drawing/2014/main" id="{00000000-0008-0000-0200-00008E10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222250</xdr:colOff>
          <xdr:row>37</xdr:row>
          <xdr:rowOff>152400</xdr:rowOff>
        </xdr:from>
        <xdr:to>
          <xdr:col>40</xdr:col>
          <xdr:colOff>311150</xdr:colOff>
          <xdr:row>38</xdr:row>
          <xdr:rowOff>139700</xdr:rowOff>
        </xdr:to>
        <xdr:sp macro="" textlink="">
          <xdr:nvSpPr>
            <xdr:cNvPr id="4239" name="Option Button 143" descr="Autonomy enabler" hidden="1">
              <a:extLst>
                <a:ext uri="{63B3BB69-23CF-44E3-9099-C40C66FF867C}">
                  <a14:compatExt spid="_x0000_s4239"/>
                </a:ext>
                <a:ext uri="{FF2B5EF4-FFF2-40B4-BE49-F238E27FC236}">
                  <a16:creationId xmlns:a16="http://schemas.microsoft.com/office/drawing/2014/main" id="{00000000-0008-0000-0200-00008F10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40</xdr:row>
          <xdr:rowOff>146050</xdr:rowOff>
        </xdr:from>
        <xdr:to>
          <xdr:col>40</xdr:col>
          <xdr:colOff>304800</xdr:colOff>
          <xdr:row>41</xdr:row>
          <xdr:rowOff>107950</xdr:rowOff>
        </xdr:to>
        <xdr:sp macro="" textlink="">
          <xdr:nvSpPr>
            <xdr:cNvPr id="4240" name="Option Button 144" hidden="1">
              <a:extLst>
                <a:ext uri="{63B3BB69-23CF-44E3-9099-C40C66FF867C}">
                  <a14:compatExt spid="_x0000_s4240"/>
                </a:ext>
                <a:ext uri="{FF2B5EF4-FFF2-40B4-BE49-F238E27FC236}">
                  <a16:creationId xmlns:a16="http://schemas.microsoft.com/office/drawing/2014/main" id="{00000000-0008-0000-0200-00009010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222250</xdr:colOff>
          <xdr:row>77</xdr:row>
          <xdr:rowOff>0</xdr:rowOff>
        </xdr:from>
        <xdr:to>
          <xdr:col>40</xdr:col>
          <xdr:colOff>311150</xdr:colOff>
          <xdr:row>78</xdr:row>
          <xdr:rowOff>0</xdr:rowOff>
        </xdr:to>
        <xdr:sp macro="" textlink="">
          <xdr:nvSpPr>
            <xdr:cNvPr id="4241" name="Option Button 145" hidden="1">
              <a:extLst>
                <a:ext uri="{63B3BB69-23CF-44E3-9099-C40C66FF867C}">
                  <a14:compatExt spid="_x0000_s4241"/>
                </a:ext>
                <a:ext uri="{FF2B5EF4-FFF2-40B4-BE49-F238E27FC236}">
                  <a16:creationId xmlns:a16="http://schemas.microsoft.com/office/drawing/2014/main" id="{00000000-0008-0000-0200-0000911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203200</xdr:colOff>
          <xdr:row>74</xdr:row>
          <xdr:rowOff>69850</xdr:rowOff>
        </xdr:from>
        <xdr:to>
          <xdr:col>40</xdr:col>
          <xdr:colOff>304800</xdr:colOff>
          <xdr:row>75</xdr:row>
          <xdr:rowOff>57150</xdr:rowOff>
        </xdr:to>
        <xdr:sp macro="" textlink="">
          <xdr:nvSpPr>
            <xdr:cNvPr id="4242" name="Option Button 146" hidden="1">
              <a:extLst>
                <a:ext uri="{63B3BB69-23CF-44E3-9099-C40C66FF867C}">
                  <a14:compatExt spid="_x0000_s4242"/>
                </a:ext>
                <a:ext uri="{FF2B5EF4-FFF2-40B4-BE49-F238E27FC236}">
                  <a16:creationId xmlns:a16="http://schemas.microsoft.com/office/drawing/2014/main" id="{00000000-0008-0000-0200-00009210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222250</xdr:colOff>
          <xdr:row>72</xdr:row>
          <xdr:rowOff>152400</xdr:rowOff>
        </xdr:from>
        <xdr:to>
          <xdr:col>40</xdr:col>
          <xdr:colOff>311150</xdr:colOff>
          <xdr:row>73</xdr:row>
          <xdr:rowOff>133350</xdr:rowOff>
        </xdr:to>
        <xdr:sp macro="" textlink="">
          <xdr:nvSpPr>
            <xdr:cNvPr id="4243" name="Option Button 147" descr="Autonomy enabler" hidden="1">
              <a:extLst>
                <a:ext uri="{63B3BB69-23CF-44E3-9099-C40C66FF867C}">
                  <a14:compatExt spid="_x0000_s4243"/>
                </a:ext>
                <a:ext uri="{FF2B5EF4-FFF2-40B4-BE49-F238E27FC236}">
                  <a16:creationId xmlns:a16="http://schemas.microsoft.com/office/drawing/2014/main" id="{00000000-0008-0000-0200-00009310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75</xdr:row>
          <xdr:rowOff>146050</xdr:rowOff>
        </xdr:from>
        <xdr:to>
          <xdr:col>40</xdr:col>
          <xdr:colOff>304800</xdr:colOff>
          <xdr:row>76</xdr:row>
          <xdr:rowOff>107950</xdr:rowOff>
        </xdr:to>
        <xdr:sp macro="" textlink="">
          <xdr:nvSpPr>
            <xdr:cNvPr id="4244" name="Option Button 148" hidden="1">
              <a:extLst>
                <a:ext uri="{63B3BB69-23CF-44E3-9099-C40C66FF867C}">
                  <a14:compatExt spid="_x0000_s4244"/>
                </a:ext>
                <a:ext uri="{FF2B5EF4-FFF2-40B4-BE49-F238E27FC236}">
                  <a16:creationId xmlns:a16="http://schemas.microsoft.com/office/drawing/2014/main" id="{00000000-0008-0000-0200-00009410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222250</xdr:colOff>
          <xdr:row>109</xdr:row>
          <xdr:rowOff>0</xdr:rowOff>
        </xdr:from>
        <xdr:to>
          <xdr:col>40</xdr:col>
          <xdr:colOff>317500</xdr:colOff>
          <xdr:row>110</xdr:row>
          <xdr:rowOff>0</xdr:rowOff>
        </xdr:to>
        <xdr:sp macro="" textlink="">
          <xdr:nvSpPr>
            <xdr:cNvPr id="4245" name="Option Button 149" hidden="1">
              <a:extLst>
                <a:ext uri="{63B3BB69-23CF-44E3-9099-C40C66FF867C}">
                  <a14:compatExt spid="_x0000_s4245"/>
                </a:ext>
                <a:ext uri="{FF2B5EF4-FFF2-40B4-BE49-F238E27FC236}">
                  <a16:creationId xmlns:a16="http://schemas.microsoft.com/office/drawing/2014/main" id="{00000000-0008-0000-0200-0000951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203200</xdr:colOff>
          <xdr:row>106</xdr:row>
          <xdr:rowOff>69850</xdr:rowOff>
        </xdr:from>
        <xdr:to>
          <xdr:col>40</xdr:col>
          <xdr:colOff>304800</xdr:colOff>
          <xdr:row>107</xdr:row>
          <xdr:rowOff>63500</xdr:rowOff>
        </xdr:to>
        <xdr:sp macro="" textlink="">
          <xdr:nvSpPr>
            <xdr:cNvPr id="4246" name="Option Button 150" hidden="1">
              <a:extLst>
                <a:ext uri="{63B3BB69-23CF-44E3-9099-C40C66FF867C}">
                  <a14:compatExt spid="_x0000_s4246"/>
                </a:ext>
                <a:ext uri="{FF2B5EF4-FFF2-40B4-BE49-F238E27FC236}">
                  <a16:creationId xmlns:a16="http://schemas.microsoft.com/office/drawing/2014/main" id="{00000000-0008-0000-0200-00009610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222250</xdr:colOff>
          <xdr:row>104</xdr:row>
          <xdr:rowOff>152400</xdr:rowOff>
        </xdr:from>
        <xdr:to>
          <xdr:col>40</xdr:col>
          <xdr:colOff>317500</xdr:colOff>
          <xdr:row>105</xdr:row>
          <xdr:rowOff>139700</xdr:rowOff>
        </xdr:to>
        <xdr:sp macro="" textlink="">
          <xdr:nvSpPr>
            <xdr:cNvPr id="4247" name="Option Button 151" descr="Autonomy enabler" hidden="1">
              <a:extLst>
                <a:ext uri="{63B3BB69-23CF-44E3-9099-C40C66FF867C}">
                  <a14:compatExt spid="_x0000_s4247"/>
                </a:ext>
                <a:ext uri="{FF2B5EF4-FFF2-40B4-BE49-F238E27FC236}">
                  <a16:creationId xmlns:a16="http://schemas.microsoft.com/office/drawing/2014/main" id="{00000000-0008-0000-0200-00009710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107</xdr:row>
          <xdr:rowOff>146050</xdr:rowOff>
        </xdr:from>
        <xdr:to>
          <xdr:col>40</xdr:col>
          <xdr:colOff>304800</xdr:colOff>
          <xdr:row>108</xdr:row>
          <xdr:rowOff>101600</xdr:rowOff>
        </xdr:to>
        <xdr:sp macro="" textlink="">
          <xdr:nvSpPr>
            <xdr:cNvPr id="4248" name="Option Button 152" hidden="1">
              <a:extLst>
                <a:ext uri="{63B3BB69-23CF-44E3-9099-C40C66FF867C}">
                  <a14:compatExt spid="_x0000_s4248"/>
                </a:ext>
                <a:ext uri="{FF2B5EF4-FFF2-40B4-BE49-F238E27FC236}">
                  <a16:creationId xmlns:a16="http://schemas.microsoft.com/office/drawing/2014/main" id="{00000000-0008-0000-0200-00009810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222250</xdr:colOff>
          <xdr:row>126</xdr:row>
          <xdr:rowOff>0</xdr:rowOff>
        </xdr:from>
        <xdr:to>
          <xdr:col>40</xdr:col>
          <xdr:colOff>317500</xdr:colOff>
          <xdr:row>127</xdr:row>
          <xdr:rowOff>0</xdr:rowOff>
        </xdr:to>
        <xdr:sp macro="" textlink="">
          <xdr:nvSpPr>
            <xdr:cNvPr id="4249" name="Option Button 153" hidden="1">
              <a:extLst>
                <a:ext uri="{63B3BB69-23CF-44E3-9099-C40C66FF867C}">
                  <a14:compatExt spid="_x0000_s4249"/>
                </a:ext>
                <a:ext uri="{FF2B5EF4-FFF2-40B4-BE49-F238E27FC236}">
                  <a16:creationId xmlns:a16="http://schemas.microsoft.com/office/drawing/2014/main" id="{00000000-0008-0000-0200-0000991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203200</xdr:colOff>
          <xdr:row>123</xdr:row>
          <xdr:rowOff>69850</xdr:rowOff>
        </xdr:from>
        <xdr:to>
          <xdr:col>40</xdr:col>
          <xdr:colOff>304800</xdr:colOff>
          <xdr:row>124</xdr:row>
          <xdr:rowOff>63500</xdr:rowOff>
        </xdr:to>
        <xdr:sp macro="" textlink="">
          <xdr:nvSpPr>
            <xdr:cNvPr id="4250" name="Option Button 154" hidden="1">
              <a:extLst>
                <a:ext uri="{63B3BB69-23CF-44E3-9099-C40C66FF867C}">
                  <a14:compatExt spid="_x0000_s4250"/>
                </a:ext>
                <a:ext uri="{FF2B5EF4-FFF2-40B4-BE49-F238E27FC236}">
                  <a16:creationId xmlns:a16="http://schemas.microsoft.com/office/drawing/2014/main" id="{00000000-0008-0000-0200-00009A10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222250</xdr:colOff>
          <xdr:row>121</xdr:row>
          <xdr:rowOff>152400</xdr:rowOff>
        </xdr:from>
        <xdr:to>
          <xdr:col>40</xdr:col>
          <xdr:colOff>317500</xdr:colOff>
          <xdr:row>122</xdr:row>
          <xdr:rowOff>82550</xdr:rowOff>
        </xdr:to>
        <xdr:sp macro="" textlink="">
          <xdr:nvSpPr>
            <xdr:cNvPr id="4251" name="Option Button 155" descr="Autonomy enabler" hidden="1">
              <a:extLst>
                <a:ext uri="{63B3BB69-23CF-44E3-9099-C40C66FF867C}">
                  <a14:compatExt spid="_x0000_s4251"/>
                </a:ext>
                <a:ext uri="{FF2B5EF4-FFF2-40B4-BE49-F238E27FC236}">
                  <a16:creationId xmlns:a16="http://schemas.microsoft.com/office/drawing/2014/main" id="{00000000-0008-0000-0200-00009B10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124</xdr:row>
          <xdr:rowOff>146050</xdr:rowOff>
        </xdr:from>
        <xdr:to>
          <xdr:col>40</xdr:col>
          <xdr:colOff>304800</xdr:colOff>
          <xdr:row>125</xdr:row>
          <xdr:rowOff>101600</xdr:rowOff>
        </xdr:to>
        <xdr:sp macro="" textlink="">
          <xdr:nvSpPr>
            <xdr:cNvPr id="4252" name="Option Button 156" hidden="1">
              <a:extLst>
                <a:ext uri="{63B3BB69-23CF-44E3-9099-C40C66FF867C}">
                  <a14:compatExt spid="_x0000_s4252"/>
                </a:ext>
                <a:ext uri="{FF2B5EF4-FFF2-40B4-BE49-F238E27FC236}">
                  <a16:creationId xmlns:a16="http://schemas.microsoft.com/office/drawing/2014/main" id="{00000000-0008-0000-0200-00009C10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222250</xdr:colOff>
          <xdr:row>25</xdr:row>
          <xdr:rowOff>0</xdr:rowOff>
        </xdr:from>
        <xdr:to>
          <xdr:col>40</xdr:col>
          <xdr:colOff>311150</xdr:colOff>
          <xdr:row>26</xdr:row>
          <xdr:rowOff>0</xdr:rowOff>
        </xdr:to>
        <xdr:sp macro="" textlink="">
          <xdr:nvSpPr>
            <xdr:cNvPr id="4253" name="Option Button 157" hidden="1">
              <a:extLst>
                <a:ext uri="{63B3BB69-23CF-44E3-9099-C40C66FF867C}">
                  <a14:compatExt spid="_x0000_s4253"/>
                </a:ext>
                <a:ext uri="{FF2B5EF4-FFF2-40B4-BE49-F238E27FC236}">
                  <a16:creationId xmlns:a16="http://schemas.microsoft.com/office/drawing/2014/main" id="{00000000-0008-0000-0200-00009D1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203200</xdr:colOff>
          <xdr:row>22</xdr:row>
          <xdr:rowOff>69850</xdr:rowOff>
        </xdr:from>
        <xdr:to>
          <xdr:col>40</xdr:col>
          <xdr:colOff>304800</xdr:colOff>
          <xdr:row>23</xdr:row>
          <xdr:rowOff>57150</xdr:rowOff>
        </xdr:to>
        <xdr:sp macro="" textlink="">
          <xdr:nvSpPr>
            <xdr:cNvPr id="4254" name="Option Button 158" hidden="1">
              <a:extLst>
                <a:ext uri="{63B3BB69-23CF-44E3-9099-C40C66FF867C}">
                  <a14:compatExt spid="_x0000_s4254"/>
                </a:ext>
                <a:ext uri="{FF2B5EF4-FFF2-40B4-BE49-F238E27FC236}">
                  <a16:creationId xmlns:a16="http://schemas.microsoft.com/office/drawing/2014/main" id="{00000000-0008-0000-0200-00009E10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222250</xdr:colOff>
          <xdr:row>20</xdr:row>
          <xdr:rowOff>152400</xdr:rowOff>
        </xdr:from>
        <xdr:to>
          <xdr:col>40</xdr:col>
          <xdr:colOff>311150</xdr:colOff>
          <xdr:row>21</xdr:row>
          <xdr:rowOff>133350</xdr:rowOff>
        </xdr:to>
        <xdr:sp macro="" textlink="">
          <xdr:nvSpPr>
            <xdr:cNvPr id="4255" name="Option Button 159" descr="Autonomy enabler" hidden="1">
              <a:extLst>
                <a:ext uri="{63B3BB69-23CF-44E3-9099-C40C66FF867C}">
                  <a14:compatExt spid="_x0000_s4255"/>
                </a:ext>
                <a:ext uri="{FF2B5EF4-FFF2-40B4-BE49-F238E27FC236}">
                  <a16:creationId xmlns:a16="http://schemas.microsoft.com/office/drawing/2014/main" id="{00000000-0008-0000-0200-00009F10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23</xdr:row>
          <xdr:rowOff>146050</xdr:rowOff>
        </xdr:from>
        <xdr:to>
          <xdr:col>40</xdr:col>
          <xdr:colOff>304800</xdr:colOff>
          <xdr:row>24</xdr:row>
          <xdr:rowOff>107950</xdr:rowOff>
        </xdr:to>
        <xdr:sp macro="" textlink="">
          <xdr:nvSpPr>
            <xdr:cNvPr id="4256" name="Option Button 160" hidden="1">
              <a:extLst>
                <a:ext uri="{63B3BB69-23CF-44E3-9099-C40C66FF867C}">
                  <a14:compatExt spid="_x0000_s4256"/>
                </a:ext>
                <a:ext uri="{FF2B5EF4-FFF2-40B4-BE49-F238E27FC236}">
                  <a16:creationId xmlns:a16="http://schemas.microsoft.com/office/drawing/2014/main" id="{00000000-0008-0000-0200-0000A010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222250</xdr:colOff>
          <xdr:row>10</xdr:row>
          <xdr:rowOff>0</xdr:rowOff>
        </xdr:from>
        <xdr:to>
          <xdr:col>40</xdr:col>
          <xdr:colOff>311150</xdr:colOff>
          <xdr:row>11</xdr:row>
          <xdr:rowOff>0</xdr:rowOff>
        </xdr:to>
        <xdr:sp macro="" textlink="">
          <xdr:nvSpPr>
            <xdr:cNvPr id="4257" name="Option Button 161" hidden="1">
              <a:extLst>
                <a:ext uri="{63B3BB69-23CF-44E3-9099-C40C66FF867C}">
                  <a14:compatExt spid="_x0000_s4257"/>
                </a:ext>
                <a:ext uri="{FF2B5EF4-FFF2-40B4-BE49-F238E27FC236}">
                  <a16:creationId xmlns:a16="http://schemas.microsoft.com/office/drawing/2014/main" id="{00000000-0008-0000-0200-0000A11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203200</xdr:colOff>
          <xdr:row>7</xdr:row>
          <xdr:rowOff>69850</xdr:rowOff>
        </xdr:from>
        <xdr:to>
          <xdr:col>40</xdr:col>
          <xdr:colOff>304800</xdr:colOff>
          <xdr:row>8</xdr:row>
          <xdr:rowOff>57150</xdr:rowOff>
        </xdr:to>
        <xdr:sp macro="" textlink="">
          <xdr:nvSpPr>
            <xdr:cNvPr id="4258" name="Option Button 162" hidden="1">
              <a:extLst>
                <a:ext uri="{63B3BB69-23CF-44E3-9099-C40C66FF867C}">
                  <a14:compatExt spid="_x0000_s4258"/>
                </a:ext>
                <a:ext uri="{FF2B5EF4-FFF2-40B4-BE49-F238E27FC236}">
                  <a16:creationId xmlns:a16="http://schemas.microsoft.com/office/drawing/2014/main" id="{00000000-0008-0000-0200-0000A210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222250</xdr:colOff>
          <xdr:row>5</xdr:row>
          <xdr:rowOff>152400</xdr:rowOff>
        </xdr:from>
        <xdr:to>
          <xdr:col>40</xdr:col>
          <xdr:colOff>311150</xdr:colOff>
          <xdr:row>6</xdr:row>
          <xdr:rowOff>127000</xdr:rowOff>
        </xdr:to>
        <xdr:sp macro="" textlink="">
          <xdr:nvSpPr>
            <xdr:cNvPr id="4259" name="Option Button 163" descr="Autonomy enabler" hidden="1">
              <a:extLst>
                <a:ext uri="{63B3BB69-23CF-44E3-9099-C40C66FF867C}">
                  <a14:compatExt spid="_x0000_s4259"/>
                </a:ext>
                <a:ext uri="{FF2B5EF4-FFF2-40B4-BE49-F238E27FC236}">
                  <a16:creationId xmlns:a16="http://schemas.microsoft.com/office/drawing/2014/main" id="{00000000-0008-0000-0200-0000A310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xdr:row>
          <xdr:rowOff>146050</xdr:rowOff>
        </xdr:from>
        <xdr:to>
          <xdr:col>40</xdr:col>
          <xdr:colOff>304800</xdr:colOff>
          <xdr:row>9</xdr:row>
          <xdr:rowOff>158750</xdr:rowOff>
        </xdr:to>
        <xdr:sp macro="" textlink="">
          <xdr:nvSpPr>
            <xdr:cNvPr id="4260" name="Option Button 164" hidden="1">
              <a:extLst>
                <a:ext uri="{63B3BB69-23CF-44E3-9099-C40C66FF867C}">
                  <a14:compatExt spid="_x0000_s4260"/>
                </a:ext>
                <a:ext uri="{FF2B5EF4-FFF2-40B4-BE49-F238E27FC236}">
                  <a16:creationId xmlns:a16="http://schemas.microsoft.com/office/drawing/2014/main" id="{00000000-0008-0000-0200-0000A410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266700</xdr:colOff>
          <xdr:row>13</xdr:row>
          <xdr:rowOff>165100</xdr:rowOff>
        </xdr:from>
        <xdr:to>
          <xdr:col>10</xdr:col>
          <xdr:colOff>228600</xdr:colOff>
          <xdr:row>15</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Recruitment carried out by external authority for all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11</xdr:row>
          <xdr:rowOff>152400</xdr:rowOff>
        </xdr:from>
        <xdr:to>
          <xdr:col>10</xdr:col>
          <xdr:colOff>228600</xdr:colOff>
          <xdr:row>12</xdr:row>
          <xdr:rowOff>165100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Number of posts regulated by external authority for all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xdr:row>
          <xdr:rowOff>152400</xdr:rowOff>
        </xdr:from>
        <xdr:to>
          <xdr:col>10</xdr:col>
          <xdr:colOff>228600</xdr:colOff>
          <xdr:row>10</xdr:row>
          <xdr:rowOff>133350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Appointment needs to be confirmed by external authority for all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xdr:row>
          <xdr:rowOff>107950</xdr:rowOff>
        </xdr:from>
        <xdr:to>
          <xdr:col>10</xdr:col>
          <xdr:colOff>228600</xdr:colOff>
          <xdr:row>8</xdr:row>
          <xdr:rowOff>133350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Recruitment done freely by universities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14</xdr:row>
          <xdr:rowOff>171450</xdr:rowOff>
        </xdr:from>
        <xdr:to>
          <xdr:col>10</xdr:col>
          <xdr:colOff>228600</xdr:colOff>
          <xdr:row>16</xdr:row>
          <xdr:rowOff>12700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71</xdr:row>
          <xdr:rowOff>38100</xdr:rowOff>
        </xdr:from>
        <xdr:to>
          <xdr:col>10</xdr:col>
          <xdr:colOff>228600</xdr:colOff>
          <xdr:row>72</xdr:row>
          <xdr:rowOff>57150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There are no sector-specific regulations concerning dismissals (national labour regulations 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73</xdr:row>
          <xdr:rowOff>88900</xdr:rowOff>
        </xdr:from>
        <xdr:to>
          <xdr:col>10</xdr:col>
          <xdr:colOff>266700</xdr:colOff>
          <xdr:row>74</xdr:row>
          <xdr:rowOff>69850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Dismissal is strictly regulated due to civil servant status for all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74</xdr:row>
          <xdr:rowOff>69850</xdr:rowOff>
        </xdr:from>
        <xdr:to>
          <xdr:col>10</xdr:col>
          <xdr:colOff>266700</xdr:colOff>
          <xdr:row>75</xdr:row>
          <xdr:rowOff>95250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Dismissals are subject to other regulations specific to the sector.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93</xdr:row>
          <xdr:rowOff>50800</xdr:rowOff>
        </xdr:from>
        <xdr:to>
          <xdr:col>10</xdr:col>
          <xdr:colOff>228600</xdr:colOff>
          <xdr:row>94</xdr:row>
          <xdr:rowOff>69850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 freely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95</xdr:row>
          <xdr:rowOff>88900</xdr:rowOff>
        </xdr:from>
        <xdr:to>
          <xdr:col>10</xdr:col>
          <xdr:colOff>266700</xdr:colOff>
          <xdr:row>96</xdr:row>
          <xdr:rowOff>69850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3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Promotion only if there is a post at a higher level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94</xdr:row>
          <xdr:rowOff>76200</xdr:rowOff>
        </xdr:from>
        <xdr:to>
          <xdr:col>10</xdr:col>
          <xdr:colOff>266700</xdr:colOff>
          <xdr:row>95</xdr:row>
          <xdr:rowOff>57150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3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The law states who has to be included in selection committee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96</xdr:row>
          <xdr:rowOff>95250</xdr:rowOff>
        </xdr:from>
        <xdr:to>
          <xdr:col>10</xdr:col>
          <xdr:colOff>266700</xdr:colOff>
          <xdr:row>97</xdr:row>
          <xdr:rowOff>76200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3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99</xdr:row>
          <xdr:rowOff>38100</xdr:rowOff>
        </xdr:from>
        <xdr:to>
          <xdr:col>10</xdr:col>
          <xdr:colOff>228600</xdr:colOff>
          <xdr:row>100</xdr:row>
          <xdr:rowOff>57150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3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 freely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101</xdr:row>
          <xdr:rowOff>76200</xdr:rowOff>
        </xdr:from>
        <xdr:to>
          <xdr:col>10</xdr:col>
          <xdr:colOff>266700</xdr:colOff>
          <xdr:row>102</xdr:row>
          <xdr:rowOff>57150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3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Promotion only if there is a post at a higher level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100</xdr:row>
          <xdr:rowOff>69850</xdr:rowOff>
        </xdr:from>
        <xdr:to>
          <xdr:col>10</xdr:col>
          <xdr:colOff>266700</xdr:colOff>
          <xdr:row>101</xdr:row>
          <xdr:rowOff>50800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3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The law states who has to be included in selection committee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102</xdr:row>
          <xdr:rowOff>88900</xdr:rowOff>
        </xdr:from>
        <xdr:to>
          <xdr:col>10</xdr:col>
          <xdr:colOff>266700</xdr:colOff>
          <xdr:row>103</xdr:row>
          <xdr:rowOff>69850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3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42</xdr:row>
          <xdr:rowOff>12700</xdr:rowOff>
        </xdr:from>
        <xdr:to>
          <xdr:col>10</xdr:col>
          <xdr:colOff>228600</xdr:colOff>
          <xdr:row>43</xdr:row>
          <xdr:rowOff>38100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 freely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47</xdr:row>
          <xdr:rowOff>88900</xdr:rowOff>
        </xdr:from>
        <xdr:to>
          <xdr:col>10</xdr:col>
          <xdr:colOff>266700</xdr:colOff>
          <xdr:row>48</xdr:row>
          <xdr:rowOff>69850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because salary is set by external authority/civil servant status for some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46</xdr:row>
          <xdr:rowOff>76200</xdr:rowOff>
        </xdr:from>
        <xdr:to>
          <xdr:col>10</xdr:col>
          <xdr:colOff>266700</xdr:colOff>
          <xdr:row>47</xdr:row>
          <xdr:rowOff>57150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because salary band is prescribed by external authority for all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44</xdr:row>
          <xdr:rowOff>31750</xdr:rowOff>
        </xdr:from>
        <xdr:to>
          <xdr:col>10</xdr:col>
          <xdr:colOff>266700</xdr:colOff>
          <xdr:row>45</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Salary band is negotiated with other parties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49</xdr:row>
          <xdr:rowOff>76200</xdr:rowOff>
        </xdr:from>
        <xdr:to>
          <xdr:col>10</xdr:col>
          <xdr:colOff>228600</xdr:colOff>
          <xdr:row>50</xdr:row>
          <xdr:rowOff>107950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3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43</xdr:row>
          <xdr:rowOff>50800</xdr:rowOff>
        </xdr:from>
        <xdr:to>
          <xdr:col>10</xdr:col>
          <xdr:colOff>266700</xdr:colOff>
          <xdr:row>44</xdr:row>
          <xdr:rowOff>31750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3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Decision on individual staff salaries is restricted due to an overall limit for all staff payments.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12</xdr:row>
          <xdr:rowOff>152400</xdr:rowOff>
        </xdr:from>
        <xdr:to>
          <xdr:col>10</xdr:col>
          <xdr:colOff>228600</xdr:colOff>
          <xdr:row>13</xdr:row>
          <xdr:rowOff>184150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3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Recruitment carried out by external authority for some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10</xdr:row>
          <xdr:rowOff>146050</xdr:rowOff>
        </xdr:from>
        <xdr:to>
          <xdr:col>10</xdr:col>
          <xdr:colOff>228600</xdr:colOff>
          <xdr:row>11</xdr:row>
          <xdr:rowOff>152400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3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Number of posts regulated by external authority for some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xdr:row>
          <xdr:rowOff>146050</xdr:rowOff>
        </xdr:from>
        <xdr:to>
          <xdr:col>10</xdr:col>
          <xdr:colOff>228600</xdr:colOff>
          <xdr:row>9</xdr:row>
          <xdr:rowOff>127000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3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Appointment needs to be confirmed by external authority for some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48</xdr:row>
          <xdr:rowOff>69850</xdr:rowOff>
        </xdr:from>
        <xdr:to>
          <xdr:col>10</xdr:col>
          <xdr:colOff>266700</xdr:colOff>
          <xdr:row>49</xdr:row>
          <xdr:rowOff>95250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3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because salary is set by external authority/civil servant status for all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45</xdr:row>
          <xdr:rowOff>69850</xdr:rowOff>
        </xdr:from>
        <xdr:to>
          <xdr:col>10</xdr:col>
          <xdr:colOff>266700</xdr:colOff>
          <xdr:row>46</xdr:row>
          <xdr:rowOff>50800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3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because salary band is prescribed by external authority for some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72</xdr:row>
          <xdr:rowOff>69850</xdr:rowOff>
        </xdr:from>
        <xdr:to>
          <xdr:col>10</xdr:col>
          <xdr:colOff>266700</xdr:colOff>
          <xdr:row>73</xdr:row>
          <xdr:rowOff>50800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3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Dismissal is strictly regulated due to civil servant status for some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26</xdr:row>
          <xdr:rowOff>165100</xdr:rowOff>
        </xdr:from>
        <xdr:to>
          <xdr:col>10</xdr:col>
          <xdr:colOff>228600</xdr:colOff>
          <xdr:row>28</xdr:row>
          <xdr:rowOff>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3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Recruitment carried out by external authority for all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24</xdr:row>
          <xdr:rowOff>152400</xdr:rowOff>
        </xdr:from>
        <xdr:to>
          <xdr:col>10</xdr:col>
          <xdr:colOff>228600</xdr:colOff>
          <xdr:row>25</xdr:row>
          <xdr:rowOff>165100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3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Number of posts regulated by external authority for all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22</xdr:row>
          <xdr:rowOff>152400</xdr:rowOff>
        </xdr:from>
        <xdr:to>
          <xdr:col>10</xdr:col>
          <xdr:colOff>228600</xdr:colOff>
          <xdr:row>23</xdr:row>
          <xdr:rowOff>133350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3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Appointment needs to be confirmed by external authority for all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20</xdr:row>
          <xdr:rowOff>107950</xdr:rowOff>
        </xdr:from>
        <xdr:to>
          <xdr:col>10</xdr:col>
          <xdr:colOff>228600</xdr:colOff>
          <xdr:row>21</xdr:row>
          <xdr:rowOff>133350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3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Recruitment done freely by universities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27</xdr:row>
          <xdr:rowOff>171450</xdr:rowOff>
        </xdr:from>
        <xdr:to>
          <xdr:col>10</xdr:col>
          <xdr:colOff>228600</xdr:colOff>
          <xdr:row>29</xdr:row>
          <xdr:rowOff>12700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3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25</xdr:row>
          <xdr:rowOff>152400</xdr:rowOff>
        </xdr:from>
        <xdr:to>
          <xdr:col>10</xdr:col>
          <xdr:colOff>228600</xdr:colOff>
          <xdr:row>26</xdr:row>
          <xdr:rowOff>184150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3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Recruitment carried out by external authority for some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23</xdr:row>
          <xdr:rowOff>146050</xdr:rowOff>
        </xdr:from>
        <xdr:to>
          <xdr:col>10</xdr:col>
          <xdr:colOff>228600</xdr:colOff>
          <xdr:row>24</xdr:row>
          <xdr:rowOff>152400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3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Number of posts regulated by external authority for some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21</xdr:row>
          <xdr:rowOff>146050</xdr:rowOff>
        </xdr:from>
        <xdr:to>
          <xdr:col>10</xdr:col>
          <xdr:colOff>228600</xdr:colOff>
          <xdr:row>22</xdr:row>
          <xdr:rowOff>127000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3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Appointment needs to be confirmed by external authority for some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77</xdr:row>
          <xdr:rowOff>38100</xdr:rowOff>
        </xdr:from>
        <xdr:to>
          <xdr:col>10</xdr:col>
          <xdr:colOff>228600</xdr:colOff>
          <xdr:row>78</xdr:row>
          <xdr:rowOff>57150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3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There are no sector-specific regulations concerning dismissals (national labour regulations 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79</xdr:row>
          <xdr:rowOff>88900</xdr:rowOff>
        </xdr:from>
        <xdr:to>
          <xdr:col>10</xdr:col>
          <xdr:colOff>266700</xdr:colOff>
          <xdr:row>80</xdr:row>
          <xdr:rowOff>69850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3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Dismissal is strictly regulated due to civil servant status for all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80</xdr:row>
          <xdr:rowOff>69850</xdr:rowOff>
        </xdr:from>
        <xdr:to>
          <xdr:col>10</xdr:col>
          <xdr:colOff>266700</xdr:colOff>
          <xdr:row>81</xdr:row>
          <xdr:rowOff>95250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3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Dismissals are subject to other regulations specific to the sector.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78</xdr:row>
          <xdr:rowOff>69850</xdr:rowOff>
        </xdr:from>
        <xdr:to>
          <xdr:col>10</xdr:col>
          <xdr:colOff>266700</xdr:colOff>
          <xdr:row>79</xdr:row>
          <xdr:rowOff>50800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3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Dismissal is strictly regulated due to civil servant status for some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52</xdr:row>
          <xdr:rowOff>12700</xdr:rowOff>
        </xdr:from>
        <xdr:to>
          <xdr:col>10</xdr:col>
          <xdr:colOff>228600</xdr:colOff>
          <xdr:row>53</xdr:row>
          <xdr:rowOff>38100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3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 freely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57</xdr:row>
          <xdr:rowOff>88900</xdr:rowOff>
        </xdr:from>
        <xdr:to>
          <xdr:col>10</xdr:col>
          <xdr:colOff>266700</xdr:colOff>
          <xdr:row>58</xdr:row>
          <xdr:rowOff>69850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3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because salary is set by external authority/civil servant status for some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56</xdr:row>
          <xdr:rowOff>76200</xdr:rowOff>
        </xdr:from>
        <xdr:to>
          <xdr:col>10</xdr:col>
          <xdr:colOff>266700</xdr:colOff>
          <xdr:row>57</xdr:row>
          <xdr:rowOff>57150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3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because salary band is prescribed by external authority for all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54</xdr:row>
          <xdr:rowOff>31750</xdr:rowOff>
        </xdr:from>
        <xdr:to>
          <xdr:col>10</xdr:col>
          <xdr:colOff>266700</xdr:colOff>
          <xdr:row>55</xdr:row>
          <xdr:rowOff>57150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3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Salary band is negotiated with other parties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59</xdr:row>
          <xdr:rowOff>76200</xdr:rowOff>
        </xdr:from>
        <xdr:to>
          <xdr:col>10</xdr:col>
          <xdr:colOff>228600</xdr:colOff>
          <xdr:row>60</xdr:row>
          <xdr:rowOff>107950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3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Other restrictions.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53</xdr:row>
          <xdr:rowOff>50800</xdr:rowOff>
        </xdr:from>
        <xdr:to>
          <xdr:col>10</xdr:col>
          <xdr:colOff>266700</xdr:colOff>
          <xdr:row>54</xdr:row>
          <xdr:rowOff>31750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3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Decision on individual staff salaries is restricted due to an overall limit for all staff payments. Please specify in comment box.</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58</xdr:row>
          <xdr:rowOff>69850</xdr:rowOff>
        </xdr:from>
        <xdr:to>
          <xdr:col>10</xdr:col>
          <xdr:colOff>266700</xdr:colOff>
          <xdr:row>59</xdr:row>
          <xdr:rowOff>95250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3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because salary is set by external authority/civil servant status for all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55</xdr:row>
          <xdr:rowOff>69850</xdr:rowOff>
        </xdr:from>
        <xdr:to>
          <xdr:col>10</xdr:col>
          <xdr:colOff>266700</xdr:colOff>
          <xdr:row>56</xdr:row>
          <xdr:rowOff>50800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3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 because salary band is prescribed by external authority for some 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571500</xdr:colOff>
          <xdr:row>96</xdr:row>
          <xdr:rowOff>50800</xdr:rowOff>
        </xdr:from>
        <xdr:to>
          <xdr:col>32</xdr:col>
          <xdr:colOff>482600</xdr:colOff>
          <xdr:row>97</xdr:row>
          <xdr:rowOff>152400</xdr:rowOff>
        </xdr:to>
        <xdr:sp macro="" textlink="">
          <xdr:nvSpPr>
            <xdr:cNvPr id="5214" name="Scroll Bar 94" hidden="1">
              <a:extLst>
                <a:ext uri="{63B3BB69-23CF-44E3-9099-C40C66FF867C}">
                  <a14:compatExt spid="_x0000_s5214"/>
                </a:ext>
                <a:ext uri="{FF2B5EF4-FFF2-40B4-BE49-F238E27FC236}">
                  <a16:creationId xmlns:a16="http://schemas.microsoft.com/office/drawing/2014/main" id="{00000000-0008-0000-0300-00005E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571500</xdr:colOff>
          <xdr:row>74</xdr:row>
          <xdr:rowOff>50800</xdr:rowOff>
        </xdr:from>
        <xdr:to>
          <xdr:col>32</xdr:col>
          <xdr:colOff>482600</xdr:colOff>
          <xdr:row>75</xdr:row>
          <xdr:rowOff>152400</xdr:rowOff>
        </xdr:to>
        <xdr:sp macro="" textlink="">
          <xdr:nvSpPr>
            <xdr:cNvPr id="5215" name="Scroll Bar 95" hidden="1">
              <a:extLst>
                <a:ext uri="{63B3BB69-23CF-44E3-9099-C40C66FF867C}">
                  <a14:compatExt spid="_x0000_s5215"/>
                </a:ext>
                <a:ext uri="{FF2B5EF4-FFF2-40B4-BE49-F238E27FC236}">
                  <a16:creationId xmlns:a16="http://schemas.microsoft.com/office/drawing/2014/main" id="{00000000-0008-0000-0300-00005F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571500</xdr:colOff>
          <xdr:row>45</xdr:row>
          <xdr:rowOff>50800</xdr:rowOff>
        </xdr:from>
        <xdr:to>
          <xdr:col>32</xdr:col>
          <xdr:colOff>482600</xdr:colOff>
          <xdr:row>46</xdr:row>
          <xdr:rowOff>152400</xdr:rowOff>
        </xdr:to>
        <xdr:sp macro="" textlink="">
          <xdr:nvSpPr>
            <xdr:cNvPr id="5216" name="Scroll Bar 96" hidden="1">
              <a:extLst>
                <a:ext uri="{63B3BB69-23CF-44E3-9099-C40C66FF867C}">
                  <a14:compatExt spid="_x0000_s5216"/>
                </a:ext>
                <a:ext uri="{FF2B5EF4-FFF2-40B4-BE49-F238E27FC236}">
                  <a16:creationId xmlns:a16="http://schemas.microsoft.com/office/drawing/2014/main" id="{00000000-0008-0000-0300-000060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571500</xdr:colOff>
          <xdr:row>10</xdr:row>
          <xdr:rowOff>50800</xdr:rowOff>
        </xdr:from>
        <xdr:to>
          <xdr:col>32</xdr:col>
          <xdr:colOff>482600</xdr:colOff>
          <xdr:row>11</xdr:row>
          <xdr:rowOff>152400</xdr:rowOff>
        </xdr:to>
        <xdr:sp macro="" textlink="">
          <xdr:nvSpPr>
            <xdr:cNvPr id="5217" name="Scroll Bar 97" hidden="1">
              <a:extLst>
                <a:ext uri="{63B3BB69-23CF-44E3-9099-C40C66FF867C}">
                  <a14:compatExt spid="_x0000_s5217"/>
                </a:ext>
                <a:ext uri="{FF2B5EF4-FFF2-40B4-BE49-F238E27FC236}">
                  <a16:creationId xmlns:a16="http://schemas.microsoft.com/office/drawing/2014/main" id="{00000000-0008-0000-0300-00006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222250</xdr:colOff>
          <xdr:row>11</xdr:row>
          <xdr:rowOff>0</xdr:rowOff>
        </xdr:from>
        <xdr:to>
          <xdr:col>39</xdr:col>
          <xdr:colOff>311150</xdr:colOff>
          <xdr:row>11</xdr:row>
          <xdr:rowOff>184150</xdr:rowOff>
        </xdr:to>
        <xdr:sp macro="" textlink="">
          <xdr:nvSpPr>
            <xdr:cNvPr id="5218" name="Option Button 98" hidden="1">
              <a:extLst>
                <a:ext uri="{63B3BB69-23CF-44E3-9099-C40C66FF867C}">
                  <a14:compatExt spid="_x0000_s5218"/>
                </a:ext>
                <a:ext uri="{FF2B5EF4-FFF2-40B4-BE49-F238E27FC236}">
                  <a16:creationId xmlns:a16="http://schemas.microsoft.com/office/drawing/2014/main" id="{00000000-0008-0000-0300-000062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203200</xdr:colOff>
          <xdr:row>8</xdr:row>
          <xdr:rowOff>69850</xdr:rowOff>
        </xdr:from>
        <xdr:to>
          <xdr:col>39</xdr:col>
          <xdr:colOff>304800</xdr:colOff>
          <xdr:row>9</xdr:row>
          <xdr:rowOff>57150</xdr:rowOff>
        </xdr:to>
        <xdr:sp macro="" textlink="">
          <xdr:nvSpPr>
            <xdr:cNvPr id="5219" name="Option Button 99" hidden="1">
              <a:extLst>
                <a:ext uri="{63B3BB69-23CF-44E3-9099-C40C66FF867C}">
                  <a14:compatExt spid="_x0000_s5219"/>
                </a:ext>
                <a:ext uri="{FF2B5EF4-FFF2-40B4-BE49-F238E27FC236}">
                  <a16:creationId xmlns:a16="http://schemas.microsoft.com/office/drawing/2014/main" id="{00000000-0008-0000-0300-00006314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222250</xdr:colOff>
          <xdr:row>6</xdr:row>
          <xdr:rowOff>152400</xdr:rowOff>
        </xdr:from>
        <xdr:to>
          <xdr:col>39</xdr:col>
          <xdr:colOff>311150</xdr:colOff>
          <xdr:row>7</xdr:row>
          <xdr:rowOff>133350</xdr:rowOff>
        </xdr:to>
        <xdr:sp macro="" textlink="">
          <xdr:nvSpPr>
            <xdr:cNvPr id="5220" name="Option Button 100" descr="Autonomy enabler" hidden="1">
              <a:extLst>
                <a:ext uri="{63B3BB69-23CF-44E3-9099-C40C66FF867C}">
                  <a14:compatExt spid="_x0000_s5220"/>
                </a:ext>
                <a:ext uri="{FF2B5EF4-FFF2-40B4-BE49-F238E27FC236}">
                  <a16:creationId xmlns:a16="http://schemas.microsoft.com/office/drawing/2014/main" id="{00000000-0008-0000-0300-00006414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9</xdr:row>
          <xdr:rowOff>146050</xdr:rowOff>
        </xdr:from>
        <xdr:to>
          <xdr:col>39</xdr:col>
          <xdr:colOff>304800</xdr:colOff>
          <xdr:row>10</xdr:row>
          <xdr:rowOff>101600</xdr:rowOff>
        </xdr:to>
        <xdr:sp macro="" textlink="">
          <xdr:nvSpPr>
            <xdr:cNvPr id="5221" name="Option Button 101" hidden="1">
              <a:extLst>
                <a:ext uri="{63B3BB69-23CF-44E3-9099-C40C66FF867C}">
                  <a14:compatExt spid="_x0000_s5221"/>
                </a:ext>
                <a:ext uri="{FF2B5EF4-FFF2-40B4-BE49-F238E27FC236}">
                  <a16:creationId xmlns:a16="http://schemas.microsoft.com/office/drawing/2014/main" id="{00000000-0008-0000-0300-000065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222250</xdr:colOff>
          <xdr:row>46</xdr:row>
          <xdr:rowOff>0</xdr:rowOff>
        </xdr:from>
        <xdr:to>
          <xdr:col>39</xdr:col>
          <xdr:colOff>311150</xdr:colOff>
          <xdr:row>47</xdr:row>
          <xdr:rowOff>0</xdr:rowOff>
        </xdr:to>
        <xdr:sp macro="" textlink="">
          <xdr:nvSpPr>
            <xdr:cNvPr id="5222" name="Option Button 102" hidden="1">
              <a:extLst>
                <a:ext uri="{63B3BB69-23CF-44E3-9099-C40C66FF867C}">
                  <a14:compatExt spid="_x0000_s5222"/>
                </a:ext>
                <a:ext uri="{FF2B5EF4-FFF2-40B4-BE49-F238E27FC236}">
                  <a16:creationId xmlns:a16="http://schemas.microsoft.com/office/drawing/2014/main" id="{00000000-0008-0000-0300-000066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203200</xdr:colOff>
          <xdr:row>43</xdr:row>
          <xdr:rowOff>69850</xdr:rowOff>
        </xdr:from>
        <xdr:to>
          <xdr:col>39</xdr:col>
          <xdr:colOff>304800</xdr:colOff>
          <xdr:row>44</xdr:row>
          <xdr:rowOff>57150</xdr:rowOff>
        </xdr:to>
        <xdr:sp macro="" textlink="">
          <xdr:nvSpPr>
            <xdr:cNvPr id="5223" name="Option Button 103" hidden="1">
              <a:extLst>
                <a:ext uri="{63B3BB69-23CF-44E3-9099-C40C66FF867C}">
                  <a14:compatExt spid="_x0000_s5223"/>
                </a:ext>
                <a:ext uri="{FF2B5EF4-FFF2-40B4-BE49-F238E27FC236}">
                  <a16:creationId xmlns:a16="http://schemas.microsoft.com/office/drawing/2014/main" id="{00000000-0008-0000-0300-00006714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222250</xdr:colOff>
          <xdr:row>41</xdr:row>
          <xdr:rowOff>152400</xdr:rowOff>
        </xdr:from>
        <xdr:to>
          <xdr:col>39</xdr:col>
          <xdr:colOff>311150</xdr:colOff>
          <xdr:row>42</xdr:row>
          <xdr:rowOff>133350</xdr:rowOff>
        </xdr:to>
        <xdr:sp macro="" textlink="">
          <xdr:nvSpPr>
            <xdr:cNvPr id="5224" name="Option Button 104" descr="Autonomy enabler" hidden="1">
              <a:extLst>
                <a:ext uri="{63B3BB69-23CF-44E3-9099-C40C66FF867C}">
                  <a14:compatExt spid="_x0000_s5224"/>
                </a:ext>
                <a:ext uri="{FF2B5EF4-FFF2-40B4-BE49-F238E27FC236}">
                  <a16:creationId xmlns:a16="http://schemas.microsoft.com/office/drawing/2014/main" id="{00000000-0008-0000-0300-00006814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44</xdr:row>
          <xdr:rowOff>146050</xdr:rowOff>
        </xdr:from>
        <xdr:to>
          <xdr:col>39</xdr:col>
          <xdr:colOff>304800</xdr:colOff>
          <xdr:row>45</xdr:row>
          <xdr:rowOff>107950</xdr:rowOff>
        </xdr:to>
        <xdr:sp macro="" textlink="">
          <xdr:nvSpPr>
            <xdr:cNvPr id="5225" name="Option Button 105" hidden="1">
              <a:extLst>
                <a:ext uri="{63B3BB69-23CF-44E3-9099-C40C66FF867C}">
                  <a14:compatExt spid="_x0000_s5225"/>
                </a:ext>
                <a:ext uri="{FF2B5EF4-FFF2-40B4-BE49-F238E27FC236}">
                  <a16:creationId xmlns:a16="http://schemas.microsoft.com/office/drawing/2014/main" id="{00000000-0008-0000-0300-000069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222250</xdr:colOff>
          <xdr:row>75</xdr:row>
          <xdr:rowOff>0</xdr:rowOff>
        </xdr:from>
        <xdr:to>
          <xdr:col>39</xdr:col>
          <xdr:colOff>311150</xdr:colOff>
          <xdr:row>76</xdr:row>
          <xdr:rowOff>0</xdr:rowOff>
        </xdr:to>
        <xdr:sp macro="" textlink="">
          <xdr:nvSpPr>
            <xdr:cNvPr id="5226" name="Option Button 106" hidden="1">
              <a:extLst>
                <a:ext uri="{63B3BB69-23CF-44E3-9099-C40C66FF867C}">
                  <a14:compatExt spid="_x0000_s5226"/>
                </a:ext>
                <a:ext uri="{FF2B5EF4-FFF2-40B4-BE49-F238E27FC236}">
                  <a16:creationId xmlns:a16="http://schemas.microsoft.com/office/drawing/2014/main" id="{00000000-0008-0000-0300-00006A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203200</xdr:colOff>
          <xdr:row>72</xdr:row>
          <xdr:rowOff>69850</xdr:rowOff>
        </xdr:from>
        <xdr:to>
          <xdr:col>39</xdr:col>
          <xdr:colOff>304800</xdr:colOff>
          <xdr:row>73</xdr:row>
          <xdr:rowOff>57150</xdr:rowOff>
        </xdr:to>
        <xdr:sp macro="" textlink="">
          <xdr:nvSpPr>
            <xdr:cNvPr id="5227" name="Option Button 107" hidden="1">
              <a:extLst>
                <a:ext uri="{63B3BB69-23CF-44E3-9099-C40C66FF867C}">
                  <a14:compatExt spid="_x0000_s5227"/>
                </a:ext>
                <a:ext uri="{FF2B5EF4-FFF2-40B4-BE49-F238E27FC236}">
                  <a16:creationId xmlns:a16="http://schemas.microsoft.com/office/drawing/2014/main" id="{00000000-0008-0000-0300-00006B14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222250</xdr:colOff>
          <xdr:row>70</xdr:row>
          <xdr:rowOff>152400</xdr:rowOff>
        </xdr:from>
        <xdr:to>
          <xdr:col>39</xdr:col>
          <xdr:colOff>311150</xdr:colOff>
          <xdr:row>71</xdr:row>
          <xdr:rowOff>133350</xdr:rowOff>
        </xdr:to>
        <xdr:sp macro="" textlink="">
          <xdr:nvSpPr>
            <xdr:cNvPr id="5228" name="Option Button 108" descr="Autonomy enabler" hidden="1">
              <a:extLst>
                <a:ext uri="{63B3BB69-23CF-44E3-9099-C40C66FF867C}">
                  <a14:compatExt spid="_x0000_s5228"/>
                </a:ext>
                <a:ext uri="{FF2B5EF4-FFF2-40B4-BE49-F238E27FC236}">
                  <a16:creationId xmlns:a16="http://schemas.microsoft.com/office/drawing/2014/main" id="{00000000-0008-0000-0300-00006C14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73</xdr:row>
          <xdr:rowOff>146050</xdr:rowOff>
        </xdr:from>
        <xdr:to>
          <xdr:col>39</xdr:col>
          <xdr:colOff>304800</xdr:colOff>
          <xdr:row>74</xdr:row>
          <xdr:rowOff>107950</xdr:rowOff>
        </xdr:to>
        <xdr:sp macro="" textlink="">
          <xdr:nvSpPr>
            <xdr:cNvPr id="5229" name="Option Button 109" hidden="1">
              <a:extLst>
                <a:ext uri="{63B3BB69-23CF-44E3-9099-C40C66FF867C}">
                  <a14:compatExt spid="_x0000_s5229"/>
                </a:ext>
                <a:ext uri="{FF2B5EF4-FFF2-40B4-BE49-F238E27FC236}">
                  <a16:creationId xmlns:a16="http://schemas.microsoft.com/office/drawing/2014/main" id="{00000000-0008-0000-0300-00006D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222250</xdr:colOff>
          <xdr:row>97</xdr:row>
          <xdr:rowOff>0</xdr:rowOff>
        </xdr:from>
        <xdr:to>
          <xdr:col>39</xdr:col>
          <xdr:colOff>311150</xdr:colOff>
          <xdr:row>98</xdr:row>
          <xdr:rowOff>0</xdr:rowOff>
        </xdr:to>
        <xdr:sp macro="" textlink="">
          <xdr:nvSpPr>
            <xdr:cNvPr id="5230" name="Option Button 110" hidden="1">
              <a:extLst>
                <a:ext uri="{63B3BB69-23CF-44E3-9099-C40C66FF867C}">
                  <a14:compatExt spid="_x0000_s5230"/>
                </a:ext>
                <a:ext uri="{FF2B5EF4-FFF2-40B4-BE49-F238E27FC236}">
                  <a16:creationId xmlns:a16="http://schemas.microsoft.com/office/drawing/2014/main" id="{00000000-0008-0000-0300-00006E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Barrier to autonom:y: reform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203200</xdr:colOff>
          <xdr:row>94</xdr:row>
          <xdr:rowOff>69850</xdr:rowOff>
        </xdr:from>
        <xdr:to>
          <xdr:col>39</xdr:col>
          <xdr:colOff>304800</xdr:colOff>
          <xdr:row>95</xdr:row>
          <xdr:rowOff>57150</xdr:rowOff>
        </xdr:to>
        <xdr:sp macro="" textlink="">
          <xdr:nvSpPr>
            <xdr:cNvPr id="5231" name="Option Button 111" hidden="1">
              <a:extLst>
                <a:ext uri="{63B3BB69-23CF-44E3-9099-C40C66FF867C}">
                  <a14:compatExt spid="_x0000_s5231"/>
                </a:ext>
                <a:ext uri="{FF2B5EF4-FFF2-40B4-BE49-F238E27FC236}">
                  <a16:creationId xmlns:a16="http://schemas.microsoft.com/office/drawing/2014/main" id="{00000000-0008-0000-0300-00006F14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Implementation gap: address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222250</xdr:colOff>
          <xdr:row>92</xdr:row>
          <xdr:rowOff>152400</xdr:rowOff>
        </xdr:from>
        <xdr:to>
          <xdr:col>39</xdr:col>
          <xdr:colOff>311150</xdr:colOff>
          <xdr:row>93</xdr:row>
          <xdr:rowOff>133350</xdr:rowOff>
        </xdr:to>
        <xdr:sp macro="" textlink="">
          <xdr:nvSpPr>
            <xdr:cNvPr id="5232" name="Option Button 112" descr="Autonomy enabler" hidden="1">
              <a:extLst>
                <a:ext uri="{63B3BB69-23CF-44E3-9099-C40C66FF867C}">
                  <a14:compatExt spid="_x0000_s5232"/>
                </a:ext>
                <a:ext uri="{FF2B5EF4-FFF2-40B4-BE49-F238E27FC236}">
                  <a16:creationId xmlns:a16="http://schemas.microsoft.com/office/drawing/2014/main" id="{00000000-0008-0000-0300-00007014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Autonomy enabler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95</xdr:row>
          <xdr:rowOff>146050</xdr:rowOff>
        </xdr:from>
        <xdr:to>
          <xdr:col>39</xdr:col>
          <xdr:colOff>304800</xdr:colOff>
          <xdr:row>96</xdr:row>
          <xdr:rowOff>107950</xdr:rowOff>
        </xdr:to>
        <xdr:sp macro="" textlink="">
          <xdr:nvSpPr>
            <xdr:cNvPr id="5233" name="Option Button 113" hidden="1">
              <a:extLst>
                <a:ext uri="{63B3BB69-23CF-44E3-9099-C40C66FF867C}">
                  <a14:compatExt spid="_x0000_s5233"/>
                </a:ext>
                <a:ext uri="{FF2B5EF4-FFF2-40B4-BE49-F238E27FC236}">
                  <a16:creationId xmlns:a16="http://schemas.microsoft.com/office/drawing/2014/main" id="{00000000-0008-0000-0300-000071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Practice ahead of regulation: update framework</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56</xdr:row>
          <xdr:rowOff>88900</xdr:rowOff>
        </xdr:from>
        <xdr:to>
          <xdr:col>1</xdr:col>
          <xdr:colOff>323850</xdr:colOff>
          <xdr:row>57</xdr:row>
          <xdr:rowOff>114300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57</xdr:row>
          <xdr:rowOff>146050</xdr:rowOff>
        </xdr:from>
        <xdr:to>
          <xdr:col>2</xdr:col>
          <xdr:colOff>298450</xdr:colOff>
          <xdr:row>58</xdr:row>
          <xdr:rowOff>165100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36</xdr:row>
          <xdr:rowOff>88900</xdr:rowOff>
        </xdr:from>
        <xdr:to>
          <xdr:col>1</xdr:col>
          <xdr:colOff>323850</xdr:colOff>
          <xdr:row>37</xdr:row>
          <xdr:rowOff>146050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3</xdr:row>
          <xdr:rowOff>88900</xdr:rowOff>
        </xdr:from>
        <xdr:to>
          <xdr:col>2</xdr:col>
          <xdr:colOff>571500</xdr:colOff>
          <xdr:row>4</xdr:row>
          <xdr:rowOff>146050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4</xdr:row>
          <xdr:rowOff>127000</xdr:rowOff>
        </xdr:from>
        <xdr:to>
          <xdr:col>3</xdr:col>
          <xdr:colOff>190500</xdr:colOff>
          <xdr:row>5</xdr:row>
          <xdr:rowOff>146050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 FREELY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45</xdr:row>
          <xdr:rowOff>31750</xdr:rowOff>
        </xdr:from>
        <xdr:to>
          <xdr:col>3</xdr:col>
          <xdr:colOff>914400</xdr:colOff>
          <xdr:row>45</xdr:row>
          <xdr:rowOff>184150</xdr:rowOff>
        </xdr:to>
        <xdr:sp macro="" textlink="">
          <xdr:nvSpPr>
            <xdr:cNvPr id="6154" name="Drop Down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5</xdr:row>
          <xdr:rowOff>184150</xdr:rowOff>
        </xdr:from>
        <xdr:to>
          <xdr:col>6</xdr:col>
          <xdr:colOff>571500</xdr:colOff>
          <xdr:row>6</xdr:row>
          <xdr:rowOff>184150</xdr:rowOff>
        </xdr:to>
        <xdr:sp macro="" textlink="">
          <xdr:nvSpPr>
            <xdr:cNvPr id="6155" name="Drop Down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5</xdr:row>
          <xdr:rowOff>114300</xdr:rowOff>
        </xdr:from>
        <xdr:to>
          <xdr:col>4</xdr:col>
          <xdr:colOff>552450</xdr:colOff>
          <xdr:row>7</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 WITH RESTRICTIONS: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8</xdr:row>
          <xdr:rowOff>107950</xdr:rowOff>
        </xdr:from>
        <xdr:to>
          <xdr:col>2</xdr:col>
          <xdr:colOff>565150</xdr:colOff>
          <xdr:row>9</xdr:row>
          <xdr:rowOff>146050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9</xdr:row>
          <xdr:rowOff>146050</xdr:rowOff>
        </xdr:from>
        <xdr:to>
          <xdr:col>3</xdr:col>
          <xdr:colOff>184150</xdr:colOff>
          <xdr:row>10</xdr:row>
          <xdr:rowOff>146050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 FREELY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10</xdr:row>
          <xdr:rowOff>146050</xdr:rowOff>
        </xdr:from>
        <xdr:to>
          <xdr:col>4</xdr:col>
          <xdr:colOff>546100</xdr:colOff>
          <xdr:row>12</xdr:row>
          <xdr:rowOff>12700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 WITH RESTRICTIONS: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11</xdr:row>
          <xdr:rowOff>0</xdr:rowOff>
        </xdr:from>
        <xdr:to>
          <xdr:col>6</xdr:col>
          <xdr:colOff>590550</xdr:colOff>
          <xdr:row>11</xdr:row>
          <xdr:rowOff>171450</xdr:rowOff>
        </xdr:to>
        <xdr:sp macro="" textlink="">
          <xdr:nvSpPr>
            <xdr:cNvPr id="6161" name="Drop Down 17" hidden="1">
              <a:extLst>
                <a:ext uri="{63B3BB69-23CF-44E3-9099-C40C66FF867C}">
                  <a14:compatExt spid="_x0000_s6161"/>
                </a:ext>
                <a:ext uri="{FF2B5EF4-FFF2-40B4-BE49-F238E27FC236}">
                  <a16:creationId xmlns:a16="http://schemas.microsoft.com/office/drawing/2014/main" id="{00000000-0008-0000-05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14</xdr:row>
          <xdr:rowOff>69850</xdr:rowOff>
        </xdr:from>
        <xdr:to>
          <xdr:col>1</xdr:col>
          <xdr:colOff>304800</xdr:colOff>
          <xdr:row>15</xdr:row>
          <xdr:rowOff>107950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114300</xdr:rowOff>
        </xdr:from>
        <xdr:to>
          <xdr:col>2</xdr:col>
          <xdr:colOff>57150</xdr:colOff>
          <xdr:row>16</xdr:row>
          <xdr:rowOff>114300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 FREELY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16</xdr:row>
          <xdr:rowOff>107950</xdr:rowOff>
        </xdr:from>
        <xdr:to>
          <xdr:col>5</xdr:col>
          <xdr:colOff>755650</xdr:colOff>
          <xdr:row>17</xdr:row>
          <xdr:rowOff>184150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5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 WITH RESTRICTIONS (proportions, minimum/maximum numbers, etc.)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37</xdr:row>
          <xdr:rowOff>69850</xdr:rowOff>
        </xdr:from>
        <xdr:to>
          <xdr:col>2</xdr:col>
          <xdr:colOff>76200</xdr:colOff>
          <xdr:row>38</xdr:row>
          <xdr:rowOff>95250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5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 FREELY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38</xdr:row>
          <xdr:rowOff>0</xdr:rowOff>
        </xdr:from>
        <xdr:to>
          <xdr:col>5</xdr:col>
          <xdr:colOff>774700</xdr:colOff>
          <xdr:row>39</xdr:row>
          <xdr:rowOff>107950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5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 WITH RESTRICTIONS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50800</xdr:rowOff>
        </xdr:from>
        <xdr:to>
          <xdr:col>5</xdr:col>
          <xdr:colOff>0</xdr:colOff>
          <xdr:row>46</xdr:row>
          <xdr:rowOff>0</xdr:rowOff>
        </xdr:to>
        <xdr:sp macro="" textlink="">
          <xdr:nvSpPr>
            <xdr:cNvPr id="6167" name="Drop Down 23" hidden="1">
              <a:extLst>
                <a:ext uri="{63B3BB69-23CF-44E3-9099-C40C66FF867C}">
                  <a14:compatExt spid="_x0000_s6167"/>
                </a:ext>
                <a:ext uri="{FF2B5EF4-FFF2-40B4-BE49-F238E27FC236}">
                  <a16:creationId xmlns:a16="http://schemas.microsoft.com/office/drawing/2014/main" id="{00000000-0008-0000-05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45</xdr:row>
          <xdr:rowOff>38100</xdr:rowOff>
        </xdr:from>
        <xdr:to>
          <xdr:col>5</xdr:col>
          <xdr:colOff>755650</xdr:colOff>
          <xdr:row>46</xdr:row>
          <xdr:rowOff>0</xdr:rowOff>
        </xdr:to>
        <xdr:sp macro="" textlink="">
          <xdr:nvSpPr>
            <xdr:cNvPr id="6168" name="Drop Down 24" hidden="1">
              <a:extLst>
                <a:ext uri="{63B3BB69-23CF-44E3-9099-C40C66FF867C}">
                  <a14:compatExt spid="_x0000_s6168"/>
                </a:ext>
                <a:ext uri="{FF2B5EF4-FFF2-40B4-BE49-F238E27FC236}">
                  <a16:creationId xmlns:a16="http://schemas.microsoft.com/office/drawing/2014/main" id="{00000000-0008-0000-05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45</xdr:row>
          <xdr:rowOff>31750</xdr:rowOff>
        </xdr:from>
        <xdr:to>
          <xdr:col>6</xdr:col>
          <xdr:colOff>946150</xdr:colOff>
          <xdr:row>45</xdr:row>
          <xdr:rowOff>184150</xdr:rowOff>
        </xdr:to>
        <xdr:sp macro="" textlink="">
          <xdr:nvSpPr>
            <xdr:cNvPr id="6169" name="Drop Down 25" hidden="1">
              <a:extLst>
                <a:ext uri="{63B3BB69-23CF-44E3-9099-C40C66FF867C}">
                  <a14:compatExt spid="_x0000_s6169"/>
                </a:ext>
                <a:ext uri="{FF2B5EF4-FFF2-40B4-BE49-F238E27FC236}">
                  <a16:creationId xmlns:a16="http://schemas.microsoft.com/office/drawing/2014/main" id="{00000000-0008-0000-0500-00001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45</xdr:row>
          <xdr:rowOff>38100</xdr:rowOff>
        </xdr:from>
        <xdr:to>
          <xdr:col>7</xdr:col>
          <xdr:colOff>850900</xdr:colOff>
          <xdr:row>45</xdr:row>
          <xdr:rowOff>184150</xdr:rowOff>
        </xdr:to>
        <xdr:sp macro="" textlink="">
          <xdr:nvSpPr>
            <xdr:cNvPr id="6170" name="Drop Down 26" hidden="1">
              <a:extLst>
                <a:ext uri="{63B3BB69-23CF-44E3-9099-C40C66FF867C}">
                  <a14:compatExt spid="_x0000_s6170"/>
                </a:ext>
                <a:ext uri="{FF2B5EF4-FFF2-40B4-BE49-F238E27FC236}">
                  <a16:creationId xmlns:a16="http://schemas.microsoft.com/office/drawing/2014/main" id="{00000000-0008-0000-0500-00001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45</xdr:row>
          <xdr:rowOff>19050</xdr:rowOff>
        </xdr:from>
        <xdr:to>
          <xdr:col>8</xdr:col>
          <xdr:colOff>850900</xdr:colOff>
          <xdr:row>46</xdr:row>
          <xdr:rowOff>12700</xdr:rowOff>
        </xdr:to>
        <xdr:sp macro="" textlink="">
          <xdr:nvSpPr>
            <xdr:cNvPr id="6171" name="Drop Down 27" hidden="1">
              <a:extLst>
                <a:ext uri="{63B3BB69-23CF-44E3-9099-C40C66FF867C}">
                  <a14:compatExt spid="_x0000_s6171"/>
                </a:ext>
                <a:ext uri="{FF2B5EF4-FFF2-40B4-BE49-F238E27FC236}">
                  <a16:creationId xmlns:a16="http://schemas.microsoft.com/office/drawing/2014/main" id="{00000000-0008-0000-0500-00001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49</xdr:row>
          <xdr:rowOff>38100</xdr:rowOff>
        </xdr:from>
        <xdr:to>
          <xdr:col>8</xdr:col>
          <xdr:colOff>857250</xdr:colOff>
          <xdr:row>49</xdr:row>
          <xdr:rowOff>184150</xdr:rowOff>
        </xdr:to>
        <xdr:sp macro="" textlink="">
          <xdr:nvSpPr>
            <xdr:cNvPr id="6172" name="Drop Down 28" hidden="1">
              <a:extLst>
                <a:ext uri="{63B3BB69-23CF-44E3-9099-C40C66FF867C}">
                  <a14:compatExt spid="_x0000_s6172"/>
                </a:ext>
                <a:ext uri="{FF2B5EF4-FFF2-40B4-BE49-F238E27FC236}">
                  <a16:creationId xmlns:a16="http://schemas.microsoft.com/office/drawing/2014/main" id="{00000000-0008-0000-0500-00001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49</xdr:row>
          <xdr:rowOff>38100</xdr:rowOff>
        </xdr:from>
        <xdr:to>
          <xdr:col>7</xdr:col>
          <xdr:colOff>819150</xdr:colOff>
          <xdr:row>50</xdr:row>
          <xdr:rowOff>12700</xdr:rowOff>
        </xdr:to>
        <xdr:sp macro="" textlink="">
          <xdr:nvSpPr>
            <xdr:cNvPr id="6173" name="Drop Down 29" hidden="1">
              <a:extLst>
                <a:ext uri="{63B3BB69-23CF-44E3-9099-C40C66FF867C}">
                  <a14:compatExt spid="_x0000_s6173"/>
                </a:ext>
                <a:ext uri="{FF2B5EF4-FFF2-40B4-BE49-F238E27FC236}">
                  <a16:creationId xmlns:a16="http://schemas.microsoft.com/office/drawing/2014/main" id="{00000000-0008-0000-05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49</xdr:row>
          <xdr:rowOff>38100</xdr:rowOff>
        </xdr:from>
        <xdr:to>
          <xdr:col>6</xdr:col>
          <xdr:colOff>933450</xdr:colOff>
          <xdr:row>50</xdr:row>
          <xdr:rowOff>12700</xdr:rowOff>
        </xdr:to>
        <xdr:sp macro="" textlink="">
          <xdr:nvSpPr>
            <xdr:cNvPr id="6174" name="Drop Down 30" hidden="1">
              <a:extLst>
                <a:ext uri="{63B3BB69-23CF-44E3-9099-C40C66FF867C}">
                  <a14:compatExt spid="_x0000_s6174"/>
                </a:ext>
                <a:ext uri="{FF2B5EF4-FFF2-40B4-BE49-F238E27FC236}">
                  <a16:creationId xmlns:a16="http://schemas.microsoft.com/office/drawing/2014/main" id="{00000000-0008-0000-05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49</xdr:row>
          <xdr:rowOff>31750</xdr:rowOff>
        </xdr:from>
        <xdr:to>
          <xdr:col>5</xdr:col>
          <xdr:colOff>781050</xdr:colOff>
          <xdr:row>49</xdr:row>
          <xdr:rowOff>184150</xdr:rowOff>
        </xdr:to>
        <xdr:sp macro="" textlink="">
          <xdr:nvSpPr>
            <xdr:cNvPr id="6175" name="Drop Down 31" hidden="1">
              <a:extLst>
                <a:ext uri="{63B3BB69-23CF-44E3-9099-C40C66FF867C}">
                  <a14:compatExt spid="_x0000_s6175"/>
                </a:ext>
                <a:ext uri="{FF2B5EF4-FFF2-40B4-BE49-F238E27FC236}">
                  <a16:creationId xmlns:a16="http://schemas.microsoft.com/office/drawing/2014/main" id="{00000000-0008-0000-05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49</xdr:row>
          <xdr:rowOff>31750</xdr:rowOff>
        </xdr:from>
        <xdr:to>
          <xdr:col>4</xdr:col>
          <xdr:colOff>755650</xdr:colOff>
          <xdr:row>50</xdr:row>
          <xdr:rowOff>0</xdr:rowOff>
        </xdr:to>
        <xdr:sp macro="" textlink="">
          <xdr:nvSpPr>
            <xdr:cNvPr id="6176" name="Drop Down 32" hidden="1">
              <a:extLst>
                <a:ext uri="{63B3BB69-23CF-44E3-9099-C40C66FF867C}">
                  <a14:compatExt spid="_x0000_s6176"/>
                </a:ext>
                <a:ext uri="{FF2B5EF4-FFF2-40B4-BE49-F238E27FC236}">
                  <a16:creationId xmlns:a16="http://schemas.microsoft.com/office/drawing/2014/main" id="{00000000-0008-0000-05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49</xdr:row>
          <xdr:rowOff>31750</xdr:rowOff>
        </xdr:from>
        <xdr:to>
          <xdr:col>3</xdr:col>
          <xdr:colOff>889000</xdr:colOff>
          <xdr:row>49</xdr:row>
          <xdr:rowOff>184150</xdr:rowOff>
        </xdr:to>
        <xdr:sp macro="" textlink="">
          <xdr:nvSpPr>
            <xdr:cNvPr id="6177" name="Drop Down 33" hidden="1">
              <a:extLst>
                <a:ext uri="{63B3BB69-23CF-44E3-9099-C40C66FF867C}">
                  <a14:compatExt spid="_x0000_s6177"/>
                </a:ext>
                <a:ext uri="{FF2B5EF4-FFF2-40B4-BE49-F238E27FC236}">
                  <a16:creationId xmlns:a16="http://schemas.microsoft.com/office/drawing/2014/main" id="{00000000-0008-0000-05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0</xdr:col>
      <xdr:colOff>228600</xdr:colOff>
      <xdr:row>3</xdr:row>
      <xdr:rowOff>47625</xdr:rowOff>
    </xdr:from>
    <xdr:ext cx="971550" cy="264560"/>
    <xdr:sp macro="" textlink="">
      <xdr:nvSpPr>
        <xdr:cNvPr id="35" name="TextBox 34">
          <a:extLst>
            <a:ext uri="{FF2B5EF4-FFF2-40B4-BE49-F238E27FC236}">
              <a16:creationId xmlns:a16="http://schemas.microsoft.com/office/drawing/2014/main" id="{00000000-0008-0000-0500-000023000000}"/>
            </a:ext>
          </a:extLst>
        </xdr:cNvPr>
        <xdr:cNvSpPr txBox="1"/>
      </xdr:nvSpPr>
      <xdr:spPr>
        <a:xfrm>
          <a:off x="228600" y="742950"/>
          <a:ext cx="9715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t>Board-type</a:t>
          </a:r>
        </a:p>
      </xdr:txBody>
    </xdr:sp>
    <xdr:clientData/>
  </xdr:oneCellAnchor>
  <xdr:oneCellAnchor>
    <xdr:from>
      <xdr:col>0</xdr:col>
      <xdr:colOff>219075</xdr:colOff>
      <xdr:row>8</xdr:row>
      <xdr:rowOff>38100</xdr:rowOff>
    </xdr:from>
    <xdr:ext cx="971550" cy="264560"/>
    <xdr:sp macro="" textlink="">
      <xdr:nvSpPr>
        <xdr:cNvPr id="36" name="TextBox 35">
          <a:extLst>
            <a:ext uri="{FF2B5EF4-FFF2-40B4-BE49-F238E27FC236}">
              <a16:creationId xmlns:a16="http://schemas.microsoft.com/office/drawing/2014/main" id="{00000000-0008-0000-0500-000024000000}"/>
            </a:ext>
          </a:extLst>
        </xdr:cNvPr>
        <xdr:cNvSpPr txBox="1"/>
      </xdr:nvSpPr>
      <xdr:spPr>
        <a:xfrm>
          <a:off x="219075" y="1733550"/>
          <a:ext cx="9715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t>Senate-type</a:t>
          </a:r>
        </a:p>
      </xdr:txBody>
    </xdr:sp>
    <xdr:clientData/>
  </xdr:oneCellAnchor>
  <xdr:oneCellAnchor>
    <xdr:from>
      <xdr:col>6</xdr:col>
      <xdr:colOff>38100</xdr:colOff>
      <xdr:row>22</xdr:row>
      <xdr:rowOff>247650</xdr:rowOff>
    </xdr:from>
    <xdr:ext cx="971550" cy="290355"/>
    <xdr:sp macro="" textlink="">
      <xdr:nvSpPr>
        <xdr:cNvPr id="37" name="TextBox 36">
          <a:extLst>
            <a:ext uri="{FF2B5EF4-FFF2-40B4-BE49-F238E27FC236}">
              <a16:creationId xmlns:a16="http://schemas.microsoft.com/office/drawing/2014/main" id="{00000000-0008-0000-0500-000025000000}"/>
            </a:ext>
          </a:extLst>
        </xdr:cNvPr>
        <xdr:cNvSpPr txBox="1"/>
      </xdr:nvSpPr>
      <xdr:spPr>
        <a:xfrm>
          <a:off x="5124450" y="4705350"/>
          <a:ext cx="971550" cy="29035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900" i="1" u="none"/>
            <a:t>    </a:t>
          </a:r>
          <a:r>
            <a:rPr lang="en-GB" sz="1100" i="1">
              <a:solidFill>
                <a:schemeClr val="bg2">
                  <a:lumMod val="75000"/>
                </a:schemeClr>
              </a:solidFill>
              <a:effectLst/>
              <a:latin typeface="+mn-lt"/>
              <a:ea typeface="+mn-ea"/>
              <a:cs typeface="+mn-cs"/>
            </a:rPr>
            <a:t>to be filled</a:t>
          </a:r>
          <a:endParaRPr lang="en-GB" sz="900">
            <a:solidFill>
              <a:schemeClr val="bg2">
                <a:lumMod val="75000"/>
              </a:schemeClr>
            </a:solidFill>
            <a:effectLst/>
          </a:endParaRPr>
        </a:p>
        <a:p>
          <a:endParaRPr lang="en-GB" sz="900" i="1" u="none"/>
        </a:p>
      </xdr:txBody>
    </xdr:sp>
    <xdr:clientData/>
  </xdr:oneCellAnchor>
  <mc:AlternateContent xmlns:mc="http://schemas.openxmlformats.org/markup-compatibility/2006">
    <mc:Choice xmlns:a14="http://schemas.microsoft.com/office/drawing/2010/main" Requires="a14">
      <xdr:twoCellAnchor editAs="oneCell">
        <xdr:from>
          <xdr:col>2</xdr:col>
          <xdr:colOff>50800</xdr:colOff>
          <xdr:row>27</xdr:row>
          <xdr:rowOff>69850</xdr:rowOff>
        </xdr:from>
        <xdr:to>
          <xdr:col>2</xdr:col>
          <xdr:colOff>914400</xdr:colOff>
          <xdr:row>28</xdr:row>
          <xdr:rowOff>114300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5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28</xdr:row>
          <xdr:rowOff>57150</xdr:rowOff>
        </xdr:from>
        <xdr:to>
          <xdr:col>6</xdr:col>
          <xdr:colOff>241300</xdr:colOff>
          <xdr:row>29</xdr:row>
          <xdr:rowOff>133350</xdr:rowOff>
        </xdr:to>
        <xdr:sp macro="" textlink="">
          <xdr:nvSpPr>
            <xdr:cNvPr id="6179" name="Check Box 35" descr="Yes_______________" hidden="1">
              <a:extLst>
                <a:ext uri="{63B3BB69-23CF-44E3-9099-C40C66FF867C}">
                  <a14:compatExt spid="_x0000_s6179"/>
                </a:ext>
                <a:ext uri="{FF2B5EF4-FFF2-40B4-BE49-F238E27FC236}">
                  <a16:creationId xmlns:a16="http://schemas.microsoft.com/office/drawing/2014/main" id="{00000000-0008-0000-05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30</xdr:row>
          <xdr:rowOff>50800</xdr:rowOff>
        </xdr:from>
        <xdr:to>
          <xdr:col>2</xdr:col>
          <xdr:colOff>914400</xdr:colOff>
          <xdr:row>31</xdr:row>
          <xdr:rowOff>88900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5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31</xdr:row>
          <xdr:rowOff>57150</xdr:rowOff>
        </xdr:from>
        <xdr:to>
          <xdr:col>6</xdr:col>
          <xdr:colOff>241300</xdr:colOff>
          <xdr:row>32</xdr:row>
          <xdr:rowOff>133350</xdr:rowOff>
        </xdr:to>
        <xdr:sp macro="" textlink="">
          <xdr:nvSpPr>
            <xdr:cNvPr id="6181" name="Check Box 37" descr="Yes_______________" hidden="1">
              <a:extLst>
                <a:ext uri="{63B3BB69-23CF-44E3-9099-C40C66FF867C}">
                  <a14:compatExt spid="_x0000_s6181"/>
                </a:ext>
                <a:ext uri="{FF2B5EF4-FFF2-40B4-BE49-F238E27FC236}">
                  <a16:creationId xmlns:a16="http://schemas.microsoft.com/office/drawing/2014/main" id="{00000000-0008-0000-05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52</xdr:row>
          <xdr:rowOff>88900</xdr:rowOff>
        </xdr:from>
        <xdr:to>
          <xdr:col>1</xdr:col>
          <xdr:colOff>323850</xdr:colOff>
          <xdr:row>53</xdr:row>
          <xdr:rowOff>146050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5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260350</xdr:colOff>
          <xdr:row>53</xdr:row>
          <xdr:rowOff>88900</xdr:rowOff>
        </xdr:from>
        <xdr:to>
          <xdr:col>4</xdr:col>
          <xdr:colOff>400050</xdr:colOff>
          <xdr:row>54</xdr:row>
          <xdr:rowOff>171450</xdr:rowOff>
        </xdr:to>
        <xdr:sp macro="" textlink="">
          <xdr:nvSpPr>
            <xdr:cNvPr id="6183" name="Check Box 39" descr="Yes_______________" hidden="1">
              <a:extLst>
                <a:ext uri="{63B3BB69-23CF-44E3-9099-C40C66FF867C}">
                  <a14:compatExt spid="_x0000_s6183"/>
                </a:ext>
                <a:ext uri="{FF2B5EF4-FFF2-40B4-BE49-F238E27FC236}">
                  <a16:creationId xmlns:a16="http://schemas.microsoft.com/office/drawing/2014/main" id="{00000000-0008-0000-05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38100</xdr:rowOff>
        </xdr:from>
        <xdr:to>
          <xdr:col>1</xdr:col>
          <xdr:colOff>793750</xdr:colOff>
          <xdr:row>46</xdr:row>
          <xdr:rowOff>0</xdr:rowOff>
        </xdr:to>
        <xdr:sp macro="" textlink="">
          <xdr:nvSpPr>
            <xdr:cNvPr id="6184" name="Drop Down 40" hidden="1">
              <a:extLst>
                <a:ext uri="{63B3BB69-23CF-44E3-9099-C40C66FF867C}">
                  <a14:compatExt spid="_x0000_s6184"/>
                </a:ext>
                <a:ext uri="{FF2B5EF4-FFF2-40B4-BE49-F238E27FC236}">
                  <a16:creationId xmlns:a16="http://schemas.microsoft.com/office/drawing/2014/main" id="{00000000-0008-0000-05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45</xdr:row>
          <xdr:rowOff>38100</xdr:rowOff>
        </xdr:from>
        <xdr:to>
          <xdr:col>2</xdr:col>
          <xdr:colOff>889000</xdr:colOff>
          <xdr:row>46</xdr:row>
          <xdr:rowOff>12700</xdr:rowOff>
        </xdr:to>
        <xdr:sp macro="" textlink="">
          <xdr:nvSpPr>
            <xdr:cNvPr id="6185" name="Drop Down 41" hidden="1">
              <a:extLst>
                <a:ext uri="{63B3BB69-23CF-44E3-9099-C40C66FF867C}">
                  <a14:compatExt spid="_x0000_s6185"/>
                </a:ext>
                <a:ext uri="{FF2B5EF4-FFF2-40B4-BE49-F238E27FC236}">
                  <a16:creationId xmlns:a16="http://schemas.microsoft.com/office/drawing/2014/main" id="{00000000-0008-0000-05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49</xdr:row>
          <xdr:rowOff>38100</xdr:rowOff>
        </xdr:from>
        <xdr:to>
          <xdr:col>2</xdr:col>
          <xdr:colOff>895350</xdr:colOff>
          <xdr:row>49</xdr:row>
          <xdr:rowOff>184150</xdr:rowOff>
        </xdr:to>
        <xdr:sp macro="" textlink="">
          <xdr:nvSpPr>
            <xdr:cNvPr id="6186" name="Drop Down 42" hidden="1">
              <a:extLst>
                <a:ext uri="{63B3BB69-23CF-44E3-9099-C40C66FF867C}">
                  <a14:compatExt spid="_x0000_s6186"/>
                </a:ext>
                <a:ext uri="{FF2B5EF4-FFF2-40B4-BE49-F238E27FC236}">
                  <a16:creationId xmlns:a16="http://schemas.microsoft.com/office/drawing/2014/main" id="{00000000-0008-0000-05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38100</xdr:rowOff>
        </xdr:from>
        <xdr:to>
          <xdr:col>1</xdr:col>
          <xdr:colOff>755650</xdr:colOff>
          <xdr:row>50</xdr:row>
          <xdr:rowOff>0</xdr:rowOff>
        </xdr:to>
        <xdr:sp macro="" textlink="">
          <xdr:nvSpPr>
            <xdr:cNvPr id="6187" name="Drop Down 43" hidden="1">
              <a:extLst>
                <a:ext uri="{63B3BB69-23CF-44E3-9099-C40C66FF867C}">
                  <a14:compatExt spid="_x0000_s6187"/>
                </a:ext>
                <a:ext uri="{FF2B5EF4-FFF2-40B4-BE49-F238E27FC236}">
                  <a16:creationId xmlns:a16="http://schemas.microsoft.com/office/drawing/2014/main" id="{00000000-0008-0000-05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0</xdr:col>
      <xdr:colOff>247650</xdr:colOff>
      <xdr:row>27</xdr:row>
      <xdr:rowOff>66675</xdr:rowOff>
    </xdr:from>
    <xdr:ext cx="971550" cy="264560"/>
    <xdr:sp macro="" textlink="">
      <xdr:nvSpPr>
        <xdr:cNvPr id="48" name="TextBox 47">
          <a:extLst>
            <a:ext uri="{FF2B5EF4-FFF2-40B4-BE49-F238E27FC236}">
              <a16:creationId xmlns:a16="http://schemas.microsoft.com/office/drawing/2014/main" id="{00000000-0008-0000-0500-000030000000}"/>
            </a:ext>
          </a:extLst>
        </xdr:cNvPr>
        <xdr:cNvSpPr txBox="1"/>
      </xdr:nvSpPr>
      <xdr:spPr>
        <a:xfrm>
          <a:off x="247650" y="6181725"/>
          <a:ext cx="9715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t>Board-type</a:t>
          </a:r>
        </a:p>
      </xdr:txBody>
    </xdr:sp>
    <xdr:clientData/>
  </xdr:oneCellAnchor>
  <xdr:oneCellAnchor>
    <xdr:from>
      <xdr:col>0</xdr:col>
      <xdr:colOff>219075</xdr:colOff>
      <xdr:row>30</xdr:row>
      <xdr:rowOff>28575</xdr:rowOff>
    </xdr:from>
    <xdr:ext cx="971550" cy="264560"/>
    <xdr:sp macro="" textlink="">
      <xdr:nvSpPr>
        <xdr:cNvPr id="49" name="TextBox 48">
          <a:extLst>
            <a:ext uri="{FF2B5EF4-FFF2-40B4-BE49-F238E27FC236}">
              <a16:creationId xmlns:a16="http://schemas.microsoft.com/office/drawing/2014/main" id="{00000000-0008-0000-0500-000031000000}"/>
            </a:ext>
          </a:extLst>
        </xdr:cNvPr>
        <xdr:cNvSpPr txBox="1"/>
      </xdr:nvSpPr>
      <xdr:spPr>
        <a:xfrm>
          <a:off x="219075" y="6743700"/>
          <a:ext cx="9715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t>Senate-type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omments" Target="../comments1.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06.xml"/><Relationship Id="rId21" Type="http://schemas.openxmlformats.org/officeDocument/2006/relationships/ctrlProp" Target="../ctrlProps/ctrlProp101.xml"/><Relationship Id="rId42" Type="http://schemas.openxmlformats.org/officeDocument/2006/relationships/ctrlProp" Target="../ctrlProps/ctrlProp122.xml"/><Relationship Id="rId47" Type="http://schemas.openxmlformats.org/officeDocument/2006/relationships/ctrlProp" Target="../ctrlProps/ctrlProp127.xml"/><Relationship Id="rId63" Type="http://schemas.openxmlformats.org/officeDocument/2006/relationships/ctrlProp" Target="../ctrlProps/ctrlProp143.xml"/><Relationship Id="rId68" Type="http://schemas.openxmlformats.org/officeDocument/2006/relationships/ctrlProp" Target="../ctrlProps/ctrlProp148.xml"/><Relationship Id="rId84" Type="http://schemas.openxmlformats.org/officeDocument/2006/relationships/ctrlProp" Target="../ctrlProps/ctrlProp164.xml"/><Relationship Id="rId89" Type="http://schemas.openxmlformats.org/officeDocument/2006/relationships/comments" Target="../comments2.xml"/><Relationship Id="rId16" Type="http://schemas.openxmlformats.org/officeDocument/2006/relationships/ctrlProp" Target="../ctrlProps/ctrlProp96.xml"/><Relationship Id="rId11" Type="http://schemas.openxmlformats.org/officeDocument/2006/relationships/ctrlProp" Target="../ctrlProps/ctrlProp91.xml"/><Relationship Id="rId32" Type="http://schemas.openxmlformats.org/officeDocument/2006/relationships/ctrlProp" Target="../ctrlProps/ctrlProp112.xml"/><Relationship Id="rId37" Type="http://schemas.openxmlformats.org/officeDocument/2006/relationships/ctrlProp" Target="../ctrlProps/ctrlProp117.xml"/><Relationship Id="rId53" Type="http://schemas.openxmlformats.org/officeDocument/2006/relationships/ctrlProp" Target="../ctrlProps/ctrlProp133.xml"/><Relationship Id="rId58" Type="http://schemas.openxmlformats.org/officeDocument/2006/relationships/ctrlProp" Target="../ctrlProps/ctrlProp138.xml"/><Relationship Id="rId74" Type="http://schemas.openxmlformats.org/officeDocument/2006/relationships/ctrlProp" Target="../ctrlProps/ctrlProp154.xml"/><Relationship Id="rId79" Type="http://schemas.openxmlformats.org/officeDocument/2006/relationships/ctrlProp" Target="../ctrlProps/ctrlProp159.xml"/><Relationship Id="rId5" Type="http://schemas.openxmlformats.org/officeDocument/2006/relationships/ctrlProp" Target="../ctrlProps/ctrlProp85.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 Id="rId43" Type="http://schemas.openxmlformats.org/officeDocument/2006/relationships/ctrlProp" Target="../ctrlProps/ctrlProp123.xml"/><Relationship Id="rId48" Type="http://schemas.openxmlformats.org/officeDocument/2006/relationships/ctrlProp" Target="../ctrlProps/ctrlProp128.xml"/><Relationship Id="rId56" Type="http://schemas.openxmlformats.org/officeDocument/2006/relationships/ctrlProp" Target="../ctrlProps/ctrlProp136.xml"/><Relationship Id="rId64" Type="http://schemas.openxmlformats.org/officeDocument/2006/relationships/ctrlProp" Target="../ctrlProps/ctrlProp144.xml"/><Relationship Id="rId69" Type="http://schemas.openxmlformats.org/officeDocument/2006/relationships/ctrlProp" Target="../ctrlProps/ctrlProp149.xml"/><Relationship Id="rId77" Type="http://schemas.openxmlformats.org/officeDocument/2006/relationships/ctrlProp" Target="../ctrlProps/ctrlProp157.xml"/><Relationship Id="rId8" Type="http://schemas.openxmlformats.org/officeDocument/2006/relationships/ctrlProp" Target="../ctrlProps/ctrlProp88.xml"/><Relationship Id="rId51" Type="http://schemas.openxmlformats.org/officeDocument/2006/relationships/ctrlProp" Target="../ctrlProps/ctrlProp131.xml"/><Relationship Id="rId72" Type="http://schemas.openxmlformats.org/officeDocument/2006/relationships/ctrlProp" Target="../ctrlProps/ctrlProp152.xml"/><Relationship Id="rId80" Type="http://schemas.openxmlformats.org/officeDocument/2006/relationships/ctrlProp" Target="../ctrlProps/ctrlProp160.xml"/><Relationship Id="rId85" Type="http://schemas.openxmlformats.org/officeDocument/2006/relationships/ctrlProp" Target="../ctrlProps/ctrlProp165.xml"/><Relationship Id="rId3" Type="http://schemas.openxmlformats.org/officeDocument/2006/relationships/vmlDrawing" Target="../drawings/vmlDrawing2.v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46" Type="http://schemas.openxmlformats.org/officeDocument/2006/relationships/ctrlProp" Target="../ctrlProps/ctrlProp126.xml"/><Relationship Id="rId59" Type="http://schemas.openxmlformats.org/officeDocument/2006/relationships/ctrlProp" Target="../ctrlProps/ctrlProp139.xml"/><Relationship Id="rId67" Type="http://schemas.openxmlformats.org/officeDocument/2006/relationships/ctrlProp" Target="../ctrlProps/ctrlProp147.xml"/><Relationship Id="rId20" Type="http://schemas.openxmlformats.org/officeDocument/2006/relationships/ctrlProp" Target="../ctrlProps/ctrlProp100.xml"/><Relationship Id="rId41" Type="http://schemas.openxmlformats.org/officeDocument/2006/relationships/ctrlProp" Target="../ctrlProps/ctrlProp121.xml"/><Relationship Id="rId54" Type="http://schemas.openxmlformats.org/officeDocument/2006/relationships/ctrlProp" Target="../ctrlProps/ctrlProp134.xml"/><Relationship Id="rId62" Type="http://schemas.openxmlformats.org/officeDocument/2006/relationships/ctrlProp" Target="../ctrlProps/ctrlProp142.xml"/><Relationship Id="rId70" Type="http://schemas.openxmlformats.org/officeDocument/2006/relationships/ctrlProp" Target="../ctrlProps/ctrlProp150.xml"/><Relationship Id="rId75" Type="http://schemas.openxmlformats.org/officeDocument/2006/relationships/ctrlProp" Target="../ctrlProps/ctrlProp155.xml"/><Relationship Id="rId83" Type="http://schemas.openxmlformats.org/officeDocument/2006/relationships/ctrlProp" Target="../ctrlProps/ctrlProp163.xml"/><Relationship Id="rId88" Type="http://schemas.openxmlformats.org/officeDocument/2006/relationships/ctrlProp" Target="../ctrlProps/ctrlProp168.xml"/><Relationship Id="rId1" Type="http://schemas.openxmlformats.org/officeDocument/2006/relationships/printerSettings" Target="../printerSettings/printerSettings2.bin"/><Relationship Id="rId6" Type="http://schemas.openxmlformats.org/officeDocument/2006/relationships/ctrlProp" Target="../ctrlProps/ctrlProp86.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49" Type="http://schemas.openxmlformats.org/officeDocument/2006/relationships/ctrlProp" Target="../ctrlProps/ctrlProp129.xml"/><Relationship Id="rId57" Type="http://schemas.openxmlformats.org/officeDocument/2006/relationships/ctrlProp" Target="../ctrlProps/ctrlProp137.xml"/><Relationship Id="rId10" Type="http://schemas.openxmlformats.org/officeDocument/2006/relationships/ctrlProp" Target="../ctrlProps/ctrlProp90.xml"/><Relationship Id="rId31" Type="http://schemas.openxmlformats.org/officeDocument/2006/relationships/ctrlProp" Target="../ctrlProps/ctrlProp111.xml"/><Relationship Id="rId44" Type="http://schemas.openxmlformats.org/officeDocument/2006/relationships/ctrlProp" Target="../ctrlProps/ctrlProp124.xml"/><Relationship Id="rId52" Type="http://schemas.openxmlformats.org/officeDocument/2006/relationships/ctrlProp" Target="../ctrlProps/ctrlProp132.xml"/><Relationship Id="rId60" Type="http://schemas.openxmlformats.org/officeDocument/2006/relationships/ctrlProp" Target="../ctrlProps/ctrlProp140.xml"/><Relationship Id="rId65" Type="http://schemas.openxmlformats.org/officeDocument/2006/relationships/ctrlProp" Target="../ctrlProps/ctrlProp145.xml"/><Relationship Id="rId73" Type="http://schemas.openxmlformats.org/officeDocument/2006/relationships/ctrlProp" Target="../ctrlProps/ctrlProp153.xml"/><Relationship Id="rId78" Type="http://schemas.openxmlformats.org/officeDocument/2006/relationships/ctrlProp" Target="../ctrlProps/ctrlProp158.xml"/><Relationship Id="rId81" Type="http://schemas.openxmlformats.org/officeDocument/2006/relationships/ctrlProp" Target="../ctrlProps/ctrlProp161.xml"/><Relationship Id="rId86" Type="http://schemas.openxmlformats.org/officeDocument/2006/relationships/ctrlProp" Target="../ctrlProps/ctrlProp166.xml"/><Relationship Id="rId4" Type="http://schemas.openxmlformats.org/officeDocument/2006/relationships/ctrlProp" Target="../ctrlProps/ctrlProp84.xml"/><Relationship Id="rId9" Type="http://schemas.openxmlformats.org/officeDocument/2006/relationships/ctrlProp" Target="../ctrlProps/ctrlProp89.xml"/><Relationship Id="rId13" Type="http://schemas.openxmlformats.org/officeDocument/2006/relationships/ctrlProp" Target="../ctrlProps/ctrlProp93.xml"/><Relationship Id="rId18" Type="http://schemas.openxmlformats.org/officeDocument/2006/relationships/ctrlProp" Target="../ctrlProps/ctrlProp98.xml"/><Relationship Id="rId39" Type="http://schemas.openxmlformats.org/officeDocument/2006/relationships/ctrlProp" Target="../ctrlProps/ctrlProp119.xml"/><Relationship Id="rId34" Type="http://schemas.openxmlformats.org/officeDocument/2006/relationships/ctrlProp" Target="../ctrlProps/ctrlProp114.xml"/><Relationship Id="rId50" Type="http://schemas.openxmlformats.org/officeDocument/2006/relationships/ctrlProp" Target="../ctrlProps/ctrlProp130.xml"/><Relationship Id="rId55" Type="http://schemas.openxmlformats.org/officeDocument/2006/relationships/ctrlProp" Target="../ctrlProps/ctrlProp135.xml"/><Relationship Id="rId76" Type="http://schemas.openxmlformats.org/officeDocument/2006/relationships/ctrlProp" Target="../ctrlProps/ctrlProp156.xml"/><Relationship Id="rId7" Type="http://schemas.openxmlformats.org/officeDocument/2006/relationships/ctrlProp" Target="../ctrlProps/ctrlProp87.xml"/><Relationship Id="rId71" Type="http://schemas.openxmlformats.org/officeDocument/2006/relationships/ctrlProp" Target="../ctrlProps/ctrlProp151.xml"/><Relationship Id="rId2" Type="http://schemas.openxmlformats.org/officeDocument/2006/relationships/drawing" Target="../drawings/drawing2.xml"/><Relationship Id="rId29" Type="http://schemas.openxmlformats.org/officeDocument/2006/relationships/ctrlProp" Target="../ctrlProps/ctrlProp109.xml"/><Relationship Id="rId24" Type="http://schemas.openxmlformats.org/officeDocument/2006/relationships/ctrlProp" Target="../ctrlProps/ctrlProp104.xml"/><Relationship Id="rId40" Type="http://schemas.openxmlformats.org/officeDocument/2006/relationships/ctrlProp" Target="../ctrlProps/ctrlProp120.xml"/><Relationship Id="rId45" Type="http://schemas.openxmlformats.org/officeDocument/2006/relationships/ctrlProp" Target="../ctrlProps/ctrlProp125.xml"/><Relationship Id="rId66" Type="http://schemas.openxmlformats.org/officeDocument/2006/relationships/ctrlProp" Target="../ctrlProps/ctrlProp146.xml"/><Relationship Id="rId87" Type="http://schemas.openxmlformats.org/officeDocument/2006/relationships/ctrlProp" Target="../ctrlProps/ctrlProp167.xml"/><Relationship Id="rId61" Type="http://schemas.openxmlformats.org/officeDocument/2006/relationships/ctrlProp" Target="../ctrlProps/ctrlProp141.xml"/><Relationship Id="rId82" Type="http://schemas.openxmlformats.org/officeDocument/2006/relationships/ctrlProp" Target="../ctrlProps/ctrlProp162.xml"/><Relationship Id="rId19" Type="http://schemas.openxmlformats.org/officeDocument/2006/relationships/ctrlProp" Target="../ctrlProps/ctrlProp99.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91.xml"/><Relationship Id="rId21" Type="http://schemas.openxmlformats.org/officeDocument/2006/relationships/ctrlProp" Target="../ctrlProps/ctrlProp186.xml"/><Relationship Id="rId42" Type="http://schemas.openxmlformats.org/officeDocument/2006/relationships/ctrlProp" Target="../ctrlProps/ctrlProp207.xml"/><Relationship Id="rId47" Type="http://schemas.openxmlformats.org/officeDocument/2006/relationships/ctrlProp" Target="../ctrlProps/ctrlProp212.xml"/><Relationship Id="rId63" Type="http://schemas.openxmlformats.org/officeDocument/2006/relationships/ctrlProp" Target="../ctrlProps/ctrlProp228.xml"/><Relationship Id="rId68" Type="http://schemas.openxmlformats.org/officeDocument/2006/relationships/ctrlProp" Target="../ctrlProps/ctrlProp233.xml"/><Relationship Id="rId84" Type="http://schemas.openxmlformats.org/officeDocument/2006/relationships/ctrlProp" Target="../ctrlProps/ctrlProp249.xml"/><Relationship Id="rId16" Type="http://schemas.openxmlformats.org/officeDocument/2006/relationships/ctrlProp" Target="../ctrlProps/ctrlProp181.xml"/><Relationship Id="rId11" Type="http://schemas.openxmlformats.org/officeDocument/2006/relationships/ctrlProp" Target="../ctrlProps/ctrlProp176.xml"/><Relationship Id="rId32" Type="http://schemas.openxmlformats.org/officeDocument/2006/relationships/ctrlProp" Target="../ctrlProps/ctrlProp197.xml"/><Relationship Id="rId37" Type="http://schemas.openxmlformats.org/officeDocument/2006/relationships/ctrlProp" Target="../ctrlProps/ctrlProp202.xml"/><Relationship Id="rId53" Type="http://schemas.openxmlformats.org/officeDocument/2006/relationships/ctrlProp" Target="../ctrlProps/ctrlProp218.xml"/><Relationship Id="rId58" Type="http://schemas.openxmlformats.org/officeDocument/2006/relationships/ctrlProp" Target="../ctrlProps/ctrlProp223.xml"/><Relationship Id="rId74" Type="http://schemas.openxmlformats.org/officeDocument/2006/relationships/ctrlProp" Target="../ctrlProps/ctrlProp239.xml"/><Relationship Id="rId79" Type="http://schemas.openxmlformats.org/officeDocument/2006/relationships/ctrlProp" Target="../ctrlProps/ctrlProp244.xml"/><Relationship Id="rId5" Type="http://schemas.openxmlformats.org/officeDocument/2006/relationships/ctrlProp" Target="../ctrlProps/ctrlProp170.xml"/><Relationship Id="rId19" Type="http://schemas.openxmlformats.org/officeDocument/2006/relationships/ctrlProp" Target="../ctrlProps/ctrlProp184.xml"/><Relationship Id="rId14" Type="http://schemas.openxmlformats.org/officeDocument/2006/relationships/ctrlProp" Target="../ctrlProps/ctrlProp179.xml"/><Relationship Id="rId22" Type="http://schemas.openxmlformats.org/officeDocument/2006/relationships/ctrlProp" Target="../ctrlProps/ctrlProp187.xml"/><Relationship Id="rId27" Type="http://schemas.openxmlformats.org/officeDocument/2006/relationships/ctrlProp" Target="../ctrlProps/ctrlProp192.xml"/><Relationship Id="rId30" Type="http://schemas.openxmlformats.org/officeDocument/2006/relationships/ctrlProp" Target="../ctrlProps/ctrlProp195.xml"/><Relationship Id="rId35" Type="http://schemas.openxmlformats.org/officeDocument/2006/relationships/ctrlProp" Target="../ctrlProps/ctrlProp200.xml"/><Relationship Id="rId43" Type="http://schemas.openxmlformats.org/officeDocument/2006/relationships/ctrlProp" Target="../ctrlProps/ctrlProp208.xml"/><Relationship Id="rId48" Type="http://schemas.openxmlformats.org/officeDocument/2006/relationships/ctrlProp" Target="../ctrlProps/ctrlProp213.xml"/><Relationship Id="rId56" Type="http://schemas.openxmlformats.org/officeDocument/2006/relationships/ctrlProp" Target="../ctrlProps/ctrlProp221.xml"/><Relationship Id="rId64" Type="http://schemas.openxmlformats.org/officeDocument/2006/relationships/ctrlProp" Target="../ctrlProps/ctrlProp229.xml"/><Relationship Id="rId69" Type="http://schemas.openxmlformats.org/officeDocument/2006/relationships/ctrlProp" Target="../ctrlProps/ctrlProp234.xml"/><Relationship Id="rId77" Type="http://schemas.openxmlformats.org/officeDocument/2006/relationships/ctrlProp" Target="../ctrlProps/ctrlProp242.xml"/><Relationship Id="rId8" Type="http://schemas.openxmlformats.org/officeDocument/2006/relationships/ctrlProp" Target="../ctrlProps/ctrlProp173.xml"/><Relationship Id="rId51" Type="http://schemas.openxmlformats.org/officeDocument/2006/relationships/ctrlProp" Target="../ctrlProps/ctrlProp216.xml"/><Relationship Id="rId72" Type="http://schemas.openxmlformats.org/officeDocument/2006/relationships/ctrlProp" Target="../ctrlProps/ctrlProp237.xml"/><Relationship Id="rId80" Type="http://schemas.openxmlformats.org/officeDocument/2006/relationships/ctrlProp" Target="../ctrlProps/ctrlProp245.xml"/><Relationship Id="rId85" Type="http://schemas.openxmlformats.org/officeDocument/2006/relationships/ctrlProp" Target="../ctrlProps/ctrlProp250.xml"/><Relationship Id="rId3" Type="http://schemas.openxmlformats.org/officeDocument/2006/relationships/vmlDrawing" Target="../drawings/vmlDrawing3.vml"/><Relationship Id="rId12" Type="http://schemas.openxmlformats.org/officeDocument/2006/relationships/ctrlProp" Target="../ctrlProps/ctrlProp177.xml"/><Relationship Id="rId17" Type="http://schemas.openxmlformats.org/officeDocument/2006/relationships/ctrlProp" Target="../ctrlProps/ctrlProp182.xml"/><Relationship Id="rId25" Type="http://schemas.openxmlformats.org/officeDocument/2006/relationships/ctrlProp" Target="../ctrlProps/ctrlProp190.xml"/><Relationship Id="rId33" Type="http://schemas.openxmlformats.org/officeDocument/2006/relationships/ctrlProp" Target="../ctrlProps/ctrlProp198.xml"/><Relationship Id="rId38" Type="http://schemas.openxmlformats.org/officeDocument/2006/relationships/ctrlProp" Target="../ctrlProps/ctrlProp203.xml"/><Relationship Id="rId46" Type="http://schemas.openxmlformats.org/officeDocument/2006/relationships/ctrlProp" Target="../ctrlProps/ctrlProp211.xml"/><Relationship Id="rId59" Type="http://schemas.openxmlformats.org/officeDocument/2006/relationships/ctrlProp" Target="../ctrlProps/ctrlProp224.xml"/><Relationship Id="rId67" Type="http://schemas.openxmlformats.org/officeDocument/2006/relationships/ctrlProp" Target="../ctrlProps/ctrlProp232.xml"/><Relationship Id="rId20" Type="http://schemas.openxmlformats.org/officeDocument/2006/relationships/ctrlProp" Target="../ctrlProps/ctrlProp185.xml"/><Relationship Id="rId41" Type="http://schemas.openxmlformats.org/officeDocument/2006/relationships/ctrlProp" Target="../ctrlProps/ctrlProp206.xml"/><Relationship Id="rId54" Type="http://schemas.openxmlformats.org/officeDocument/2006/relationships/ctrlProp" Target="../ctrlProps/ctrlProp219.xml"/><Relationship Id="rId62" Type="http://schemas.openxmlformats.org/officeDocument/2006/relationships/ctrlProp" Target="../ctrlProps/ctrlProp227.xml"/><Relationship Id="rId70" Type="http://schemas.openxmlformats.org/officeDocument/2006/relationships/ctrlProp" Target="../ctrlProps/ctrlProp235.xml"/><Relationship Id="rId75" Type="http://schemas.openxmlformats.org/officeDocument/2006/relationships/ctrlProp" Target="../ctrlProps/ctrlProp240.xml"/><Relationship Id="rId83" Type="http://schemas.openxmlformats.org/officeDocument/2006/relationships/ctrlProp" Target="../ctrlProps/ctrlProp248.xml"/><Relationship Id="rId88" Type="http://schemas.openxmlformats.org/officeDocument/2006/relationships/comments" Target="../comments3.xml"/><Relationship Id="rId1" Type="http://schemas.openxmlformats.org/officeDocument/2006/relationships/printerSettings" Target="../printerSettings/printerSettings3.bin"/><Relationship Id="rId6" Type="http://schemas.openxmlformats.org/officeDocument/2006/relationships/ctrlProp" Target="../ctrlProps/ctrlProp171.xml"/><Relationship Id="rId15" Type="http://schemas.openxmlformats.org/officeDocument/2006/relationships/ctrlProp" Target="../ctrlProps/ctrlProp180.xml"/><Relationship Id="rId23" Type="http://schemas.openxmlformats.org/officeDocument/2006/relationships/ctrlProp" Target="../ctrlProps/ctrlProp188.xml"/><Relationship Id="rId28" Type="http://schemas.openxmlformats.org/officeDocument/2006/relationships/ctrlProp" Target="../ctrlProps/ctrlProp193.xml"/><Relationship Id="rId36" Type="http://schemas.openxmlformats.org/officeDocument/2006/relationships/ctrlProp" Target="../ctrlProps/ctrlProp201.xml"/><Relationship Id="rId49" Type="http://schemas.openxmlformats.org/officeDocument/2006/relationships/ctrlProp" Target="../ctrlProps/ctrlProp214.xml"/><Relationship Id="rId57" Type="http://schemas.openxmlformats.org/officeDocument/2006/relationships/ctrlProp" Target="../ctrlProps/ctrlProp222.xml"/><Relationship Id="rId10" Type="http://schemas.openxmlformats.org/officeDocument/2006/relationships/ctrlProp" Target="../ctrlProps/ctrlProp175.xml"/><Relationship Id="rId31" Type="http://schemas.openxmlformats.org/officeDocument/2006/relationships/ctrlProp" Target="../ctrlProps/ctrlProp196.xml"/><Relationship Id="rId44" Type="http://schemas.openxmlformats.org/officeDocument/2006/relationships/ctrlProp" Target="../ctrlProps/ctrlProp209.xml"/><Relationship Id="rId52" Type="http://schemas.openxmlformats.org/officeDocument/2006/relationships/ctrlProp" Target="../ctrlProps/ctrlProp217.xml"/><Relationship Id="rId60" Type="http://schemas.openxmlformats.org/officeDocument/2006/relationships/ctrlProp" Target="../ctrlProps/ctrlProp225.xml"/><Relationship Id="rId65" Type="http://schemas.openxmlformats.org/officeDocument/2006/relationships/ctrlProp" Target="../ctrlProps/ctrlProp230.xml"/><Relationship Id="rId73" Type="http://schemas.openxmlformats.org/officeDocument/2006/relationships/ctrlProp" Target="../ctrlProps/ctrlProp238.xml"/><Relationship Id="rId78" Type="http://schemas.openxmlformats.org/officeDocument/2006/relationships/ctrlProp" Target="../ctrlProps/ctrlProp243.xml"/><Relationship Id="rId81" Type="http://schemas.openxmlformats.org/officeDocument/2006/relationships/ctrlProp" Target="../ctrlProps/ctrlProp246.xml"/><Relationship Id="rId86" Type="http://schemas.openxmlformats.org/officeDocument/2006/relationships/ctrlProp" Target="../ctrlProps/ctrlProp251.xml"/><Relationship Id="rId4" Type="http://schemas.openxmlformats.org/officeDocument/2006/relationships/ctrlProp" Target="../ctrlProps/ctrlProp169.xml"/><Relationship Id="rId9" Type="http://schemas.openxmlformats.org/officeDocument/2006/relationships/ctrlProp" Target="../ctrlProps/ctrlProp174.xml"/><Relationship Id="rId13" Type="http://schemas.openxmlformats.org/officeDocument/2006/relationships/ctrlProp" Target="../ctrlProps/ctrlProp178.xml"/><Relationship Id="rId18" Type="http://schemas.openxmlformats.org/officeDocument/2006/relationships/ctrlProp" Target="../ctrlProps/ctrlProp183.xml"/><Relationship Id="rId39" Type="http://schemas.openxmlformats.org/officeDocument/2006/relationships/ctrlProp" Target="../ctrlProps/ctrlProp204.xml"/><Relationship Id="rId34" Type="http://schemas.openxmlformats.org/officeDocument/2006/relationships/ctrlProp" Target="../ctrlProps/ctrlProp199.xml"/><Relationship Id="rId50" Type="http://schemas.openxmlformats.org/officeDocument/2006/relationships/ctrlProp" Target="../ctrlProps/ctrlProp215.xml"/><Relationship Id="rId55" Type="http://schemas.openxmlformats.org/officeDocument/2006/relationships/ctrlProp" Target="../ctrlProps/ctrlProp220.xml"/><Relationship Id="rId76" Type="http://schemas.openxmlformats.org/officeDocument/2006/relationships/ctrlProp" Target="../ctrlProps/ctrlProp241.xml"/><Relationship Id="rId7" Type="http://schemas.openxmlformats.org/officeDocument/2006/relationships/ctrlProp" Target="../ctrlProps/ctrlProp172.xml"/><Relationship Id="rId71" Type="http://schemas.openxmlformats.org/officeDocument/2006/relationships/ctrlProp" Target="../ctrlProps/ctrlProp236.xml"/><Relationship Id="rId2" Type="http://schemas.openxmlformats.org/officeDocument/2006/relationships/drawing" Target="../drawings/drawing3.xml"/><Relationship Id="rId29" Type="http://schemas.openxmlformats.org/officeDocument/2006/relationships/ctrlProp" Target="../ctrlProps/ctrlProp194.xml"/><Relationship Id="rId24" Type="http://schemas.openxmlformats.org/officeDocument/2006/relationships/ctrlProp" Target="../ctrlProps/ctrlProp189.xml"/><Relationship Id="rId40" Type="http://schemas.openxmlformats.org/officeDocument/2006/relationships/ctrlProp" Target="../ctrlProps/ctrlProp205.xml"/><Relationship Id="rId45" Type="http://schemas.openxmlformats.org/officeDocument/2006/relationships/ctrlProp" Target="../ctrlProps/ctrlProp210.xml"/><Relationship Id="rId66" Type="http://schemas.openxmlformats.org/officeDocument/2006/relationships/ctrlProp" Target="../ctrlProps/ctrlProp231.xml"/><Relationship Id="rId87" Type="http://schemas.openxmlformats.org/officeDocument/2006/relationships/ctrlProp" Target="../ctrlProps/ctrlProp252.xml"/><Relationship Id="rId61" Type="http://schemas.openxmlformats.org/officeDocument/2006/relationships/ctrlProp" Target="../ctrlProps/ctrlProp226.xml"/><Relationship Id="rId82" Type="http://schemas.openxmlformats.org/officeDocument/2006/relationships/ctrlProp" Target="../ctrlProps/ctrlProp247.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75.xml"/><Relationship Id="rId21" Type="http://schemas.openxmlformats.org/officeDocument/2006/relationships/ctrlProp" Target="../ctrlProps/ctrlProp270.xml"/><Relationship Id="rId42" Type="http://schemas.openxmlformats.org/officeDocument/2006/relationships/ctrlProp" Target="../ctrlProps/ctrlProp291.xml"/><Relationship Id="rId47" Type="http://schemas.openxmlformats.org/officeDocument/2006/relationships/ctrlProp" Target="../ctrlProps/ctrlProp296.xml"/><Relationship Id="rId63" Type="http://schemas.openxmlformats.org/officeDocument/2006/relationships/ctrlProp" Target="../ctrlProps/ctrlProp312.xml"/><Relationship Id="rId68" Type="http://schemas.openxmlformats.org/officeDocument/2006/relationships/ctrlProp" Target="../ctrlProps/ctrlProp317.xml"/><Relationship Id="rId7" Type="http://schemas.openxmlformats.org/officeDocument/2006/relationships/ctrlProp" Target="../ctrlProps/ctrlProp256.xml"/><Relationship Id="rId71" Type="http://schemas.openxmlformats.org/officeDocument/2006/relationships/ctrlProp" Target="../ctrlProps/ctrlProp320.xml"/><Relationship Id="rId2" Type="http://schemas.openxmlformats.org/officeDocument/2006/relationships/drawing" Target="../drawings/drawing4.xml"/><Relationship Id="rId16" Type="http://schemas.openxmlformats.org/officeDocument/2006/relationships/ctrlProp" Target="../ctrlProps/ctrlProp265.xml"/><Relationship Id="rId29" Type="http://schemas.openxmlformats.org/officeDocument/2006/relationships/ctrlProp" Target="../ctrlProps/ctrlProp278.xml"/><Relationship Id="rId11" Type="http://schemas.openxmlformats.org/officeDocument/2006/relationships/ctrlProp" Target="../ctrlProps/ctrlProp260.xml"/><Relationship Id="rId24" Type="http://schemas.openxmlformats.org/officeDocument/2006/relationships/ctrlProp" Target="../ctrlProps/ctrlProp273.xml"/><Relationship Id="rId32" Type="http://schemas.openxmlformats.org/officeDocument/2006/relationships/ctrlProp" Target="../ctrlProps/ctrlProp281.xml"/><Relationship Id="rId37" Type="http://schemas.openxmlformats.org/officeDocument/2006/relationships/ctrlProp" Target="../ctrlProps/ctrlProp286.xml"/><Relationship Id="rId40" Type="http://schemas.openxmlformats.org/officeDocument/2006/relationships/ctrlProp" Target="../ctrlProps/ctrlProp289.xml"/><Relationship Id="rId45" Type="http://schemas.openxmlformats.org/officeDocument/2006/relationships/ctrlProp" Target="../ctrlProps/ctrlProp294.xml"/><Relationship Id="rId53" Type="http://schemas.openxmlformats.org/officeDocument/2006/relationships/ctrlProp" Target="../ctrlProps/ctrlProp302.xml"/><Relationship Id="rId58" Type="http://schemas.openxmlformats.org/officeDocument/2006/relationships/ctrlProp" Target="../ctrlProps/ctrlProp307.xml"/><Relationship Id="rId66" Type="http://schemas.openxmlformats.org/officeDocument/2006/relationships/ctrlProp" Target="../ctrlProps/ctrlProp315.xml"/><Relationship Id="rId5" Type="http://schemas.openxmlformats.org/officeDocument/2006/relationships/ctrlProp" Target="../ctrlProps/ctrlProp254.xml"/><Relationship Id="rId61" Type="http://schemas.openxmlformats.org/officeDocument/2006/relationships/ctrlProp" Target="../ctrlProps/ctrlProp310.xml"/><Relationship Id="rId19" Type="http://schemas.openxmlformats.org/officeDocument/2006/relationships/ctrlProp" Target="../ctrlProps/ctrlProp268.xml"/><Relationship Id="rId14" Type="http://schemas.openxmlformats.org/officeDocument/2006/relationships/ctrlProp" Target="../ctrlProps/ctrlProp263.xml"/><Relationship Id="rId22" Type="http://schemas.openxmlformats.org/officeDocument/2006/relationships/ctrlProp" Target="../ctrlProps/ctrlProp271.xml"/><Relationship Id="rId27" Type="http://schemas.openxmlformats.org/officeDocument/2006/relationships/ctrlProp" Target="../ctrlProps/ctrlProp276.xml"/><Relationship Id="rId30" Type="http://schemas.openxmlformats.org/officeDocument/2006/relationships/ctrlProp" Target="../ctrlProps/ctrlProp279.xml"/><Relationship Id="rId35" Type="http://schemas.openxmlformats.org/officeDocument/2006/relationships/ctrlProp" Target="../ctrlProps/ctrlProp284.xml"/><Relationship Id="rId43" Type="http://schemas.openxmlformats.org/officeDocument/2006/relationships/ctrlProp" Target="../ctrlProps/ctrlProp292.xml"/><Relationship Id="rId48" Type="http://schemas.openxmlformats.org/officeDocument/2006/relationships/ctrlProp" Target="../ctrlProps/ctrlProp297.xml"/><Relationship Id="rId56" Type="http://schemas.openxmlformats.org/officeDocument/2006/relationships/ctrlProp" Target="../ctrlProps/ctrlProp305.xml"/><Relationship Id="rId64" Type="http://schemas.openxmlformats.org/officeDocument/2006/relationships/ctrlProp" Target="../ctrlProps/ctrlProp313.xml"/><Relationship Id="rId69" Type="http://schemas.openxmlformats.org/officeDocument/2006/relationships/ctrlProp" Target="../ctrlProps/ctrlProp318.xml"/><Relationship Id="rId8" Type="http://schemas.openxmlformats.org/officeDocument/2006/relationships/ctrlProp" Target="../ctrlProps/ctrlProp257.xml"/><Relationship Id="rId51" Type="http://schemas.openxmlformats.org/officeDocument/2006/relationships/ctrlProp" Target="../ctrlProps/ctrlProp300.xml"/><Relationship Id="rId72" Type="http://schemas.openxmlformats.org/officeDocument/2006/relationships/comments" Target="../comments4.xml"/><Relationship Id="rId3" Type="http://schemas.openxmlformats.org/officeDocument/2006/relationships/vmlDrawing" Target="../drawings/vmlDrawing4.vml"/><Relationship Id="rId12" Type="http://schemas.openxmlformats.org/officeDocument/2006/relationships/ctrlProp" Target="../ctrlProps/ctrlProp261.xml"/><Relationship Id="rId17" Type="http://schemas.openxmlformats.org/officeDocument/2006/relationships/ctrlProp" Target="../ctrlProps/ctrlProp266.xml"/><Relationship Id="rId25" Type="http://schemas.openxmlformats.org/officeDocument/2006/relationships/ctrlProp" Target="../ctrlProps/ctrlProp274.xml"/><Relationship Id="rId33" Type="http://schemas.openxmlformats.org/officeDocument/2006/relationships/ctrlProp" Target="../ctrlProps/ctrlProp282.xml"/><Relationship Id="rId38" Type="http://schemas.openxmlformats.org/officeDocument/2006/relationships/ctrlProp" Target="../ctrlProps/ctrlProp287.xml"/><Relationship Id="rId46" Type="http://schemas.openxmlformats.org/officeDocument/2006/relationships/ctrlProp" Target="../ctrlProps/ctrlProp295.xml"/><Relationship Id="rId59" Type="http://schemas.openxmlformats.org/officeDocument/2006/relationships/ctrlProp" Target="../ctrlProps/ctrlProp308.xml"/><Relationship Id="rId67" Type="http://schemas.openxmlformats.org/officeDocument/2006/relationships/ctrlProp" Target="../ctrlProps/ctrlProp316.xml"/><Relationship Id="rId20" Type="http://schemas.openxmlformats.org/officeDocument/2006/relationships/ctrlProp" Target="../ctrlProps/ctrlProp269.xml"/><Relationship Id="rId41" Type="http://schemas.openxmlformats.org/officeDocument/2006/relationships/ctrlProp" Target="../ctrlProps/ctrlProp290.xml"/><Relationship Id="rId54" Type="http://schemas.openxmlformats.org/officeDocument/2006/relationships/ctrlProp" Target="../ctrlProps/ctrlProp303.xml"/><Relationship Id="rId62" Type="http://schemas.openxmlformats.org/officeDocument/2006/relationships/ctrlProp" Target="../ctrlProps/ctrlProp311.xml"/><Relationship Id="rId70" Type="http://schemas.openxmlformats.org/officeDocument/2006/relationships/ctrlProp" Target="../ctrlProps/ctrlProp319.xml"/><Relationship Id="rId1" Type="http://schemas.openxmlformats.org/officeDocument/2006/relationships/printerSettings" Target="../printerSettings/printerSettings4.bin"/><Relationship Id="rId6" Type="http://schemas.openxmlformats.org/officeDocument/2006/relationships/ctrlProp" Target="../ctrlProps/ctrlProp255.xml"/><Relationship Id="rId15" Type="http://schemas.openxmlformats.org/officeDocument/2006/relationships/ctrlProp" Target="../ctrlProps/ctrlProp264.xml"/><Relationship Id="rId23" Type="http://schemas.openxmlformats.org/officeDocument/2006/relationships/ctrlProp" Target="../ctrlProps/ctrlProp272.xml"/><Relationship Id="rId28" Type="http://schemas.openxmlformats.org/officeDocument/2006/relationships/ctrlProp" Target="../ctrlProps/ctrlProp277.xml"/><Relationship Id="rId36" Type="http://schemas.openxmlformats.org/officeDocument/2006/relationships/ctrlProp" Target="../ctrlProps/ctrlProp285.xml"/><Relationship Id="rId49" Type="http://schemas.openxmlformats.org/officeDocument/2006/relationships/ctrlProp" Target="../ctrlProps/ctrlProp298.xml"/><Relationship Id="rId57" Type="http://schemas.openxmlformats.org/officeDocument/2006/relationships/ctrlProp" Target="../ctrlProps/ctrlProp306.xml"/><Relationship Id="rId10" Type="http://schemas.openxmlformats.org/officeDocument/2006/relationships/ctrlProp" Target="../ctrlProps/ctrlProp259.xml"/><Relationship Id="rId31" Type="http://schemas.openxmlformats.org/officeDocument/2006/relationships/ctrlProp" Target="../ctrlProps/ctrlProp280.xml"/><Relationship Id="rId44" Type="http://schemas.openxmlformats.org/officeDocument/2006/relationships/ctrlProp" Target="../ctrlProps/ctrlProp293.xml"/><Relationship Id="rId52" Type="http://schemas.openxmlformats.org/officeDocument/2006/relationships/ctrlProp" Target="../ctrlProps/ctrlProp301.xml"/><Relationship Id="rId60" Type="http://schemas.openxmlformats.org/officeDocument/2006/relationships/ctrlProp" Target="../ctrlProps/ctrlProp309.xml"/><Relationship Id="rId65" Type="http://schemas.openxmlformats.org/officeDocument/2006/relationships/ctrlProp" Target="../ctrlProps/ctrlProp314.xml"/><Relationship Id="rId4" Type="http://schemas.openxmlformats.org/officeDocument/2006/relationships/ctrlProp" Target="../ctrlProps/ctrlProp253.xml"/><Relationship Id="rId9" Type="http://schemas.openxmlformats.org/officeDocument/2006/relationships/ctrlProp" Target="../ctrlProps/ctrlProp258.xml"/><Relationship Id="rId13" Type="http://schemas.openxmlformats.org/officeDocument/2006/relationships/ctrlProp" Target="../ctrlProps/ctrlProp262.xml"/><Relationship Id="rId18" Type="http://schemas.openxmlformats.org/officeDocument/2006/relationships/ctrlProp" Target="../ctrlProps/ctrlProp267.xml"/><Relationship Id="rId39" Type="http://schemas.openxmlformats.org/officeDocument/2006/relationships/ctrlProp" Target="../ctrlProps/ctrlProp288.xml"/><Relationship Id="rId34" Type="http://schemas.openxmlformats.org/officeDocument/2006/relationships/ctrlProp" Target="../ctrlProps/ctrlProp283.xml"/><Relationship Id="rId50" Type="http://schemas.openxmlformats.org/officeDocument/2006/relationships/ctrlProp" Target="../ctrlProps/ctrlProp299.xml"/><Relationship Id="rId55" Type="http://schemas.openxmlformats.org/officeDocument/2006/relationships/ctrlProp" Target="../ctrlProps/ctrlProp30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331.xml"/><Relationship Id="rId18" Type="http://schemas.openxmlformats.org/officeDocument/2006/relationships/ctrlProp" Target="../ctrlProps/ctrlProp336.xml"/><Relationship Id="rId26" Type="http://schemas.openxmlformats.org/officeDocument/2006/relationships/ctrlProp" Target="../ctrlProps/ctrlProp344.xml"/><Relationship Id="rId39" Type="http://schemas.openxmlformats.org/officeDocument/2006/relationships/ctrlProp" Target="../ctrlProps/ctrlProp357.xml"/><Relationship Id="rId21" Type="http://schemas.openxmlformats.org/officeDocument/2006/relationships/ctrlProp" Target="../ctrlProps/ctrlProp339.xml"/><Relationship Id="rId34" Type="http://schemas.openxmlformats.org/officeDocument/2006/relationships/ctrlProp" Target="../ctrlProps/ctrlProp352.xml"/><Relationship Id="rId7" Type="http://schemas.openxmlformats.org/officeDocument/2006/relationships/ctrlProp" Target="../ctrlProps/ctrlProp325.xml"/><Relationship Id="rId12" Type="http://schemas.openxmlformats.org/officeDocument/2006/relationships/ctrlProp" Target="../ctrlProps/ctrlProp330.xml"/><Relationship Id="rId17" Type="http://schemas.openxmlformats.org/officeDocument/2006/relationships/ctrlProp" Target="../ctrlProps/ctrlProp335.xml"/><Relationship Id="rId25" Type="http://schemas.openxmlformats.org/officeDocument/2006/relationships/ctrlProp" Target="../ctrlProps/ctrlProp343.xml"/><Relationship Id="rId33" Type="http://schemas.openxmlformats.org/officeDocument/2006/relationships/ctrlProp" Target="../ctrlProps/ctrlProp351.xml"/><Relationship Id="rId38" Type="http://schemas.openxmlformats.org/officeDocument/2006/relationships/ctrlProp" Target="../ctrlProps/ctrlProp356.xml"/><Relationship Id="rId2" Type="http://schemas.openxmlformats.org/officeDocument/2006/relationships/vmlDrawing" Target="../drawings/vmlDrawing5.vml"/><Relationship Id="rId16" Type="http://schemas.openxmlformats.org/officeDocument/2006/relationships/ctrlProp" Target="../ctrlProps/ctrlProp334.xml"/><Relationship Id="rId20" Type="http://schemas.openxmlformats.org/officeDocument/2006/relationships/ctrlProp" Target="../ctrlProps/ctrlProp338.xml"/><Relationship Id="rId29" Type="http://schemas.openxmlformats.org/officeDocument/2006/relationships/ctrlProp" Target="../ctrlProps/ctrlProp347.xml"/><Relationship Id="rId1" Type="http://schemas.openxmlformats.org/officeDocument/2006/relationships/drawing" Target="../drawings/drawing5.xml"/><Relationship Id="rId6" Type="http://schemas.openxmlformats.org/officeDocument/2006/relationships/ctrlProp" Target="../ctrlProps/ctrlProp324.xml"/><Relationship Id="rId11" Type="http://schemas.openxmlformats.org/officeDocument/2006/relationships/ctrlProp" Target="../ctrlProps/ctrlProp329.xml"/><Relationship Id="rId24" Type="http://schemas.openxmlformats.org/officeDocument/2006/relationships/ctrlProp" Target="../ctrlProps/ctrlProp342.xml"/><Relationship Id="rId32" Type="http://schemas.openxmlformats.org/officeDocument/2006/relationships/ctrlProp" Target="../ctrlProps/ctrlProp350.xml"/><Relationship Id="rId37" Type="http://schemas.openxmlformats.org/officeDocument/2006/relationships/ctrlProp" Target="../ctrlProps/ctrlProp355.xml"/><Relationship Id="rId40" Type="http://schemas.openxmlformats.org/officeDocument/2006/relationships/ctrlProp" Target="../ctrlProps/ctrlProp358.xml"/><Relationship Id="rId5" Type="http://schemas.openxmlformats.org/officeDocument/2006/relationships/ctrlProp" Target="../ctrlProps/ctrlProp323.xml"/><Relationship Id="rId15" Type="http://schemas.openxmlformats.org/officeDocument/2006/relationships/ctrlProp" Target="../ctrlProps/ctrlProp333.xml"/><Relationship Id="rId23" Type="http://schemas.openxmlformats.org/officeDocument/2006/relationships/ctrlProp" Target="../ctrlProps/ctrlProp341.xml"/><Relationship Id="rId28" Type="http://schemas.openxmlformats.org/officeDocument/2006/relationships/ctrlProp" Target="../ctrlProps/ctrlProp346.xml"/><Relationship Id="rId36" Type="http://schemas.openxmlformats.org/officeDocument/2006/relationships/ctrlProp" Target="../ctrlProps/ctrlProp354.xml"/><Relationship Id="rId10" Type="http://schemas.openxmlformats.org/officeDocument/2006/relationships/ctrlProp" Target="../ctrlProps/ctrlProp328.xml"/><Relationship Id="rId19" Type="http://schemas.openxmlformats.org/officeDocument/2006/relationships/ctrlProp" Target="../ctrlProps/ctrlProp337.xml"/><Relationship Id="rId31" Type="http://schemas.openxmlformats.org/officeDocument/2006/relationships/ctrlProp" Target="../ctrlProps/ctrlProp349.xml"/><Relationship Id="rId4" Type="http://schemas.openxmlformats.org/officeDocument/2006/relationships/ctrlProp" Target="../ctrlProps/ctrlProp322.xml"/><Relationship Id="rId9" Type="http://schemas.openxmlformats.org/officeDocument/2006/relationships/ctrlProp" Target="../ctrlProps/ctrlProp327.xml"/><Relationship Id="rId14" Type="http://schemas.openxmlformats.org/officeDocument/2006/relationships/ctrlProp" Target="../ctrlProps/ctrlProp332.xml"/><Relationship Id="rId22" Type="http://schemas.openxmlformats.org/officeDocument/2006/relationships/ctrlProp" Target="../ctrlProps/ctrlProp340.xml"/><Relationship Id="rId27" Type="http://schemas.openxmlformats.org/officeDocument/2006/relationships/ctrlProp" Target="../ctrlProps/ctrlProp345.xml"/><Relationship Id="rId30" Type="http://schemas.openxmlformats.org/officeDocument/2006/relationships/ctrlProp" Target="../ctrlProps/ctrlProp348.xml"/><Relationship Id="rId35" Type="http://schemas.openxmlformats.org/officeDocument/2006/relationships/ctrlProp" Target="../ctrlProps/ctrlProp353.xml"/><Relationship Id="rId8" Type="http://schemas.openxmlformats.org/officeDocument/2006/relationships/ctrlProp" Target="../ctrlProps/ctrlProp326.xml"/><Relationship Id="rId3" Type="http://schemas.openxmlformats.org/officeDocument/2006/relationships/ctrlProp" Target="../ctrlProps/ctrlProp3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AN126"/>
  <sheetViews>
    <sheetView showGridLines="0" zoomScale="70" zoomScaleNormal="70" workbookViewId="0">
      <selection activeCell="AP6" sqref="AP6"/>
    </sheetView>
  </sheetViews>
  <sheetFormatPr defaultColWidth="9.1796875" defaultRowHeight="14.5" x14ac:dyDescent="0.35"/>
  <cols>
    <col min="1" max="12" width="9.1796875" style="7"/>
    <col min="13" max="13" width="11.26953125" style="7" customWidth="1"/>
    <col min="14" max="14" width="10.7265625" style="7" customWidth="1"/>
    <col min="15" max="16384" width="9.1796875" style="7"/>
  </cols>
  <sheetData>
    <row r="2" spans="1:40" s="55" customFormat="1" ht="21" customHeight="1" x14ac:dyDescent="0.5">
      <c r="A2" s="53" t="s">
        <v>1</v>
      </c>
      <c r="B2" s="54"/>
      <c r="C2" s="54"/>
      <c r="D2" s="54"/>
      <c r="K2" s="56"/>
      <c r="M2" s="126" t="s">
        <v>281</v>
      </c>
      <c r="N2" s="126"/>
      <c r="O2" s="126"/>
      <c r="P2" s="126"/>
      <c r="Q2" s="126"/>
      <c r="R2" s="126"/>
      <c r="S2" s="126"/>
      <c r="T2" s="126" t="s">
        <v>282</v>
      </c>
      <c r="U2" s="126"/>
      <c r="V2" s="126"/>
      <c r="W2" s="126"/>
      <c r="X2" s="126"/>
      <c r="Y2" s="126"/>
      <c r="Z2" s="126"/>
      <c r="AA2" s="126" t="s">
        <v>283</v>
      </c>
      <c r="AB2" s="126"/>
      <c r="AC2" s="126"/>
      <c r="AD2" s="126"/>
      <c r="AE2" s="126"/>
      <c r="AF2" s="126"/>
      <c r="AG2" s="126"/>
      <c r="AH2" s="126" t="s">
        <v>284</v>
      </c>
      <c r="AI2" s="126"/>
      <c r="AJ2" s="126"/>
      <c r="AK2" s="126"/>
      <c r="AL2" s="126"/>
      <c r="AM2" s="126"/>
      <c r="AN2" s="126"/>
    </row>
    <row r="3" spans="1:40" s="14" customFormat="1" ht="16.5" customHeight="1" thickBot="1" x14ac:dyDescent="0.4">
      <c r="A3" s="21"/>
      <c r="M3" s="132" t="s">
        <v>132</v>
      </c>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row>
    <row r="4" spans="1:40" s="19" customFormat="1" ht="15.5" x14ac:dyDescent="0.35">
      <c r="A4" s="18" t="s">
        <v>144</v>
      </c>
      <c r="B4" s="18"/>
      <c r="C4" s="18"/>
      <c r="D4" s="18"/>
      <c r="E4" s="18"/>
      <c r="F4" s="18"/>
      <c r="G4" s="18"/>
      <c r="H4" s="18"/>
      <c r="I4" s="18"/>
      <c r="J4" s="18"/>
      <c r="K4" s="18"/>
      <c r="L4" s="18"/>
      <c r="M4" s="139" t="s">
        <v>290</v>
      </c>
      <c r="N4" s="139"/>
      <c r="O4" s="139"/>
      <c r="P4" s="139"/>
      <c r="Q4" s="139"/>
      <c r="R4" s="139"/>
      <c r="S4" s="139"/>
      <c r="T4" s="134" t="s">
        <v>289</v>
      </c>
      <c r="U4" s="134"/>
      <c r="V4" s="134"/>
      <c r="W4" s="134"/>
      <c r="X4" s="134"/>
      <c r="Y4" s="134"/>
      <c r="Z4" s="134"/>
      <c r="AA4" s="128" t="s">
        <v>277</v>
      </c>
      <c r="AB4" s="128"/>
      <c r="AC4" s="128"/>
      <c r="AD4" s="128"/>
      <c r="AE4" s="128"/>
      <c r="AF4" s="128"/>
      <c r="AG4" s="128"/>
      <c r="AH4" s="136" t="s">
        <v>291</v>
      </c>
      <c r="AI4" s="136"/>
      <c r="AJ4" s="136"/>
      <c r="AK4" s="136"/>
      <c r="AL4" s="136"/>
      <c r="AM4" s="136"/>
      <c r="AN4" s="136"/>
    </row>
    <row r="5" spans="1:40" s="17" customFormat="1" ht="15" customHeight="1" x14ac:dyDescent="0.35">
      <c r="A5" s="2" t="s">
        <v>139</v>
      </c>
      <c r="B5" s="40"/>
      <c r="C5" s="40"/>
      <c r="D5" s="40"/>
      <c r="E5" s="40"/>
      <c r="F5" s="40"/>
      <c r="G5" s="40"/>
      <c r="H5" s="40"/>
      <c r="I5" s="40"/>
      <c r="J5" s="40"/>
      <c r="K5" s="40"/>
      <c r="L5" s="40"/>
      <c r="M5" s="140"/>
      <c r="N5" s="140"/>
      <c r="O5" s="140"/>
      <c r="P5" s="140"/>
      <c r="Q5" s="140"/>
      <c r="R5" s="140"/>
      <c r="S5" s="140"/>
      <c r="T5" s="135"/>
      <c r="U5" s="135"/>
      <c r="V5" s="135"/>
      <c r="W5" s="135"/>
      <c r="X5" s="135"/>
      <c r="Y5" s="135"/>
      <c r="Z5" s="135"/>
      <c r="AA5" s="129"/>
      <c r="AB5" s="129"/>
      <c r="AC5" s="129"/>
      <c r="AD5" s="129"/>
      <c r="AE5" s="129"/>
      <c r="AF5" s="129"/>
      <c r="AG5" s="129"/>
      <c r="AH5" s="137"/>
      <c r="AI5" s="137"/>
      <c r="AJ5" s="137"/>
      <c r="AK5" s="137"/>
      <c r="AL5" s="137"/>
      <c r="AM5" s="137"/>
      <c r="AN5" s="137"/>
    </row>
    <row r="6" spans="1:40" s="17" customFormat="1" x14ac:dyDescent="0.35">
      <c r="A6" s="93"/>
      <c r="B6" s="94"/>
      <c r="C6" s="94"/>
      <c r="D6" s="94"/>
      <c r="E6" s="94"/>
      <c r="F6" s="94"/>
      <c r="G6" s="94"/>
      <c r="H6" s="94"/>
      <c r="I6" s="94"/>
      <c r="J6" s="94"/>
      <c r="K6" s="94"/>
      <c r="L6" s="94"/>
      <c r="M6" s="127"/>
      <c r="N6" s="127"/>
      <c r="O6" s="127"/>
      <c r="P6" s="127"/>
      <c r="Q6" s="127"/>
      <c r="R6" s="127"/>
      <c r="S6" s="127"/>
      <c r="T6" s="138"/>
      <c r="U6" s="138"/>
      <c r="V6" s="138"/>
      <c r="W6" s="138"/>
      <c r="X6" s="138"/>
      <c r="Y6" s="138"/>
      <c r="Z6" s="138"/>
      <c r="AA6" s="103"/>
      <c r="AB6" s="103"/>
      <c r="AC6" s="103"/>
      <c r="AD6" s="103"/>
      <c r="AE6" s="103"/>
      <c r="AF6" s="103"/>
      <c r="AG6" s="103"/>
      <c r="AH6" s="106"/>
      <c r="AI6" s="106"/>
      <c r="AJ6" s="106"/>
      <c r="AK6" s="106"/>
      <c r="AL6" s="106"/>
      <c r="AM6" s="106"/>
      <c r="AN6" s="106"/>
    </row>
    <row r="7" spans="1:40" s="17" customFormat="1" x14ac:dyDescent="0.35">
      <c r="A7" s="93"/>
      <c r="B7" s="94"/>
      <c r="C7" s="94"/>
      <c r="D7" s="94"/>
      <c r="E7" s="94"/>
      <c r="F7" s="94"/>
      <c r="G7" s="94"/>
      <c r="H7" s="94"/>
      <c r="I7" s="94"/>
      <c r="J7" s="94"/>
      <c r="K7" s="94"/>
      <c r="L7" s="94"/>
      <c r="M7" s="127"/>
      <c r="N7" s="127"/>
      <c r="O7" s="127"/>
      <c r="P7" s="127"/>
      <c r="Q7" s="127"/>
      <c r="R7" s="127"/>
      <c r="S7" s="127"/>
      <c r="T7" s="138"/>
      <c r="U7" s="138"/>
      <c r="V7" s="138"/>
      <c r="W7" s="138"/>
      <c r="X7" s="138"/>
      <c r="Y7" s="138"/>
      <c r="Z7" s="138"/>
      <c r="AA7" s="103"/>
      <c r="AB7" s="103"/>
      <c r="AC7" s="103"/>
      <c r="AD7" s="103"/>
      <c r="AE7" s="103"/>
      <c r="AF7" s="103"/>
      <c r="AG7" s="103"/>
      <c r="AH7" s="106"/>
      <c r="AI7" s="106"/>
      <c r="AJ7" s="106"/>
      <c r="AK7" s="106"/>
      <c r="AL7" s="106"/>
      <c r="AM7" s="106"/>
      <c r="AN7" s="106"/>
    </row>
    <row r="8" spans="1:40" s="17" customFormat="1" x14ac:dyDescent="0.35">
      <c r="A8" s="93"/>
      <c r="B8" s="94"/>
      <c r="C8" s="94"/>
      <c r="D8" s="94"/>
      <c r="E8" s="94"/>
      <c r="F8" s="94"/>
      <c r="G8" s="94"/>
      <c r="H8" s="94"/>
      <c r="I8" s="94"/>
      <c r="J8" s="94"/>
      <c r="K8" s="94"/>
      <c r="L8" s="94"/>
      <c r="M8" s="127"/>
      <c r="N8" s="127"/>
      <c r="O8" s="127"/>
      <c r="P8" s="127"/>
      <c r="Q8" s="127"/>
      <c r="R8" s="127"/>
      <c r="S8" s="127"/>
      <c r="T8" s="138"/>
      <c r="U8" s="138"/>
      <c r="V8" s="138"/>
      <c r="W8" s="138"/>
      <c r="X8" s="138"/>
      <c r="Y8" s="138"/>
      <c r="Z8" s="138"/>
      <c r="AA8" s="103"/>
      <c r="AB8" s="103"/>
      <c r="AC8" s="103"/>
      <c r="AD8" s="103"/>
      <c r="AE8" s="103"/>
      <c r="AF8" s="103"/>
      <c r="AG8" s="103"/>
      <c r="AH8" s="106"/>
      <c r="AI8" s="106"/>
      <c r="AJ8" s="106"/>
      <c r="AK8" s="106"/>
      <c r="AL8" s="106"/>
      <c r="AM8" s="106"/>
      <c r="AN8" s="106"/>
    </row>
    <row r="9" spans="1:40" s="17" customFormat="1" x14ac:dyDescent="0.35">
      <c r="A9" s="93" t="s">
        <v>143</v>
      </c>
      <c r="B9" s="94"/>
      <c r="C9" s="94"/>
      <c r="D9" s="94"/>
      <c r="E9" s="94"/>
      <c r="F9" s="94"/>
      <c r="G9" s="94"/>
      <c r="H9" s="94"/>
      <c r="I9" s="94"/>
      <c r="J9" s="94"/>
      <c r="K9" s="94"/>
      <c r="L9" s="94"/>
      <c r="M9" s="127"/>
      <c r="N9" s="127"/>
      <c r="O9" s="127"/>
      <c r="P9" s="127"/>
      <c r="Q9" s="127"/>
      <c r="R9" s="127"/>
      <c r="S9" s="127"/>
      <c r="T9" s="138"/>
      <c r="U9" s="138"/>
      <c r="V9" s="138"/>
      <c r="W9" s="138"/>
      <c r="X9" s="138"/>
      <c r="Y9" s="138"/>
      <c r="Z9" s="138"/>
      <c r="AA9" s="103"/>
      <c r="AB9" s="103"/>
      <c r="AC9" s="103"/>
      <c r="AD9" s="103"/>
      <c r="AE9" s="103"/>
      <c r="AF9" s="103"/>
      <c r="AG9" s="103"/>
      <c r="AH9" s="106"/>
      <c r="AI9" s="106"/>
      <c r="AJ9" s="106"/>
      <c r="AK9" s="106"/>
      <c r="AL9" s="106"/>
      <c r="AM9" s="106"/>
      <c r="AN9" s="106"/>
    </row>
    <row r="10" spans="1:40" s="17" customFormat="1" ht="18.5" x14ac:dyDescent="0.45">
      <c r="A10" s="93"/>
      <c r="B10" s="94"/>
      <c r="C10" s="94"/>
      <c r="D10" s="94"/>
      <c r="E10" s="94"/>
      <c r="F10" s="94"/>
      <c r="G10" s="94"/>
      <c r="H10" s="94"/>
      <c r="I10" s="94"/>
      <c r="J10" s="94"/>
      <c r="K10" s="94"/>
      <c r="L10" s="94"/>
      <c r="M10" s="127"/>
      <c r="N10" s="127"/>
      <c r="O10" s="127"/>
      <c r="P10" s="127"/>
      <c r="Q10" s="127"/>
      <c r="R10" s="127"/>
      <c r="S10" s="127"/>
      <c r="T10" s="138"/>
      <c r="U10" s="138"/>
      <c r="V10" s="138"/>
      <c r="W10" s="138"/>
      <c r="X10" s="138"/>
      <c r="Y10" s="138"/>
      <c r="Z10" s="138"/>
      <c r="AA10" s="103"/>
      <c r="AB10" s="103"/>
      <c r="AC10" s="104">
        <v>1</v>
      </c>
      <c r="AD10" s="104">
        <v>2</v>
      </c>
      <c r="AE10" s="104">
        <v>3</v>
      </c>
      <c r="AF10" s="104"/>
      <c r="AG10" s="103"/>
      <c r="AH10" s="106"/>
      <c r="AI10" s="106"/>
      <c r="AJ10" s="106"/>
      <c r="AK10" s="106"/>
      <c r="AL10" s="106"/>
      <c r="AM10" s="106"/>
      <c r="AN10" s="106"/>
    </row>
    <row r="11" spans="1:40" s="17" customFormat="1" x14ac:dyDescent="0.35">
      <c r="A11" s="95"/>
      <c r="B11" s="95"/>
      <c r="C11" s="95"/>
      <c r="D11" s="95"/>
      <c r="E11" s="95"/>
      <c r="F11" s="95"/>
      <c r="G11" s="95"/>
      <c r="H11" s="95"/>
      <c r="I11" s="95"/>
      <c r="J11" s="95"/>
      <c r="K11" s="95"/>
      <c r="L11" s="95"/>
      <c r="M11" s="127"/>
      <c r="N11" s="127"/>
      <c r="O11" s="127"/>
      <c r="P11" s="127"/>
      <c r="Q11" s="127"/>
      <c r="R11" s="127"/>
      <c r="S11" s="127"/>
      <c r="T11" s="138"/>
      <c r="U11" s="138"/>
      <c r="V11" s="138"/>
      <c r="W11" s="138"/>
      <c r="X11" s="138"/>
      <c r="Y11" s="138"/>
      <c r="Z11" s="138"/>
      <c r="AA11" s="103"/>
      <c r="AB11" s="103"/>
      <c r="AC11" s="103"/>
      <c r="AD11" s="103"/>
      <c r="AE11" s="103"/>
      <c r="AF11" s="103"/>
      <c r="AG11" s="103"/>
      <c r="AH11" s="106"/>
      <c r="AI11" s="106"/>
      <c r="AJ11" s="106"/>
      <c r="AK11" s="106"/>
      <c r="AL11" s="106"/>
      <c r="AM11" s="106"/>
      <c r="AN11" s="106"/>
    </row>
    <row r="12" spans="1:40" s="17" customFormat="1" x14ac:dyDescent="0.35">
      <c r="A12" s="92"/>
      <c r="B12" s="92"/>
      <c r="C12" s="92"/>
      <c r="D12" s="92"/>
      <c r="E12" s="92"/>
      <c r="F12" s="92"/>
      <c r="G12" s="92"/>
      <c r="H12" s="92"/>
      <c r="I12" s="92"/>
      <c r="J12" s="92"/>
      <c r="K12" s="92"/>
      <c r="L12" s="92"/>
      <c r="M12" s="127"/>
      <c r="N12" s="127"/>
      <c r="O12" s="127"/>
      <c r="P12" s="127"/>
      <c r="Q12" s="127"/>
      <c r="R12" s="127"/>
      <c r="S12" s="127"/>
      <c r="T12" s="138"/>
      <c r="U12" s="138"/>
      <c r="V12" s="138"/>
      <c r="W12" s="138"/>
      <c r="X12" s="138"/>
      <c r="Y12" s="138"/>
      <c r="Z12" s="138"/>
      <c r="AA12" s="103"/>
      <c r="AB12" s="103"/>
      <c r="AC12" s="103"/>
      <c r="AD12" s="103"/>
      <c r="AE12" s="103"/>
      <c r="AF12" s="103"/>
      <c r="AG12" s="103"/>
      <c r="AH12" s="106"/>
      <c r="AI12" s="106"/>
      <c r="AJ12" s="106"/>
      <c r="AK12" s="106"/>
      <c r="AL12" s="106"/>
      <c r="AM12" s="106"/>
      <c r="AN12" s="106"/>
    </row>
    <row r="13" spans="1:40" s="17" customFormat="1" x14ac:dyDescent="0.35">
      <c r="A13" s="92"/>
      <c r="B13" s="92"/>
      <c r="C13" s="92"/>
      <c r="D13" s="92"/>
      <c r="E13" s="92"/>
      <c r="F13" s="92"/>
      <c r="G13" s="92"/>
      <c r="H13" s="92"/>
      <c r="I13" s="92"/>
      <c r="J13" s="92"/>
      <c r="K13" s="92"/>
      <c r="L13" s="92"/>
      <c r="M13" s="127"/>
      <c r="N13" s="127"/>
      <c r="O13" s="127"/>
      <c r="P13" s="127"/>
      <c r="Q13" s="127"/>
      <c r="R13" s="127"/>
      <c r="S13" s="127"/>
      <c r="T13" s="138"/>
      <c r="U13" s="138"/>
      <c r="V13" s="138"/>
      <c r="W13" s="138"/>
      <c r="X13" s="138"/>
      <c r="Y13" s="138"/>
      <c r="Z13" s="138"/>
      <c r="AA13" s="103"/>
      <c r="AB13" s="103"/>
      <c r="AC13" s="103"/>
      <c r="AD13" s="103"/>
      <c r="AE13" s="103"/>
      <c r="AF13" s="103"/>
      <c r="AG13" s="103"/>
      <c r="AH13" s="106"/>
      <c r="AI13" s="106"/>
      <c r="AJ13" s="106"/>
      <c r="AK13" s="106"/>
      <c r="AL13" s="106"/>
      <c r="AM13" s="106"/>
      <c r="AN13" s="106"/>
    </row>
    <row r="14" spans="1:40" s="17" customFormat="1" x14ac:dyDescent="0.35">
      <c r="A14" s="92"/>
      <c r="B14" s="92"/>
      <c r="C14" s="92"/>
      <c r="D14" s="92"/>
      <c r="E14" s="92"/>
      <c r="F14" s="92"/>
      <c r="G14" s="92"/>
      <c r="H14" s="92"/>
      <c r="I14" s="92"/>
      <c r="J14" s="92"/>
      <c r="K14" s="92"/>
      <c r="L14" s="92"/>
      <c r="M14" s="127"/>
      <c r="N14" s="127"/>
      <c r="O14" s="127"/>
      <c r="P14" s="127"/>
      <c r="Q14" s="127"/>
      <c r="R14" s="127"/>
      <c r="S14" s="127"/>
      <c r="T14" s="138"/>
      <c r="U14" s="138"/>
      <c r="V14" s="138"/>
      <c r="W14" s="138"/>
      <c r="X14" s="138"/>
      <c r="Y14" s="138"/>
      <c r="Z14" s="138"/>
      <c r="AA14" s="103" t="s">
        <v>278</v>
      </c>
      <c r="AB14" s="103"/>
      <c r="AC14" s="103"/>
      <c r="AD14" s="103"/>
      <c r="AE14" s="103"/>
      <c r="AF14" s="103"/>
      <c r="AG14" s="103"/>
      <c r="AH14" s="106"/>
      <c r="AI14" s="106"/>
      <c r="AJ14" s="106"/>
      <c r="AK14" s="106"/>
      <c r="AL14" s="106"/>
      <c r="AM14" s="106"/>
      <c r="AN14" s="106"/>
    </row>
    <row r="15" spans="1:40" s="17" customFormat="1" x14ac:dyDescent="0.35">
      <c r="A15" s="92"/>
      <c r="B15" s="92"/>
      <c r="C15" s="92"/>
      <c r="D15" s="92"/>
      <c r="E15" s="92"/>
      <c r="F15" s="92"/>
      <c r="G15" s="92"/>
      <c r="H15" s="92"/>
      <c r="I15" s="92"/>
      <c r="J15" s="92"/>
      <c r="K15" s="92"/>
      <c r="L15" s="92"/>
      <c r="M15" s="127"/>
      <c r="N15" s="127"/>
      <c r="O15" s="127"/>
      <c r="P15" s="127"/>
      <c r="Q15" s="127"/>
      <c r="R15" s="127"/>
      <c r="S15" s="127"/>
      <c r="T15" s="138"/>
      <c r="U15" s="138"/>
      <c r="V15" s="138"/>
      <c r="W15" s="138"/>
      <c r="X15" s="138"/>
      <c r="Y15" s="138"/>
      <c r="Z15" s="138"/>
      <c r="AA15" s="103" t="s">
        <v>279</v>
      </c>
      <c r="AB15" s="103"/>
      <c r="AC15" s="103"/>
      <c r="AD15" s="103"/>
      <c r="AE15" s="103"/>
      <c r="AF15" s="103"/>
      <c r="AG15" s="103"/>
      <c r="AH15" s="106"/>
      <c r="AI15" s="106"/>
      <c r="AJ15" s="106"/>
      <c r="AK15" s="106"/>
      <c r="AL15" s="106"/>
      <c r="AM15" s="106"/>
      <c r="AN15" s="106"/>
    </row>
    <row r="16" spans="1:40" s="17" customFormat="1" x14ac:dyDescent="0.35">
      <c r="A16" s="92"/>
      <c r="B16" s="92"/>
      <c r="C16" s="92"/>
      <c r="D16" s="92"/>
      <c r="E16" s="92"/>
      <c r="F16" s="92"/>
      <c r="G16" s="92"/>
      <c r="H16" s="92"/>
      <c r="I16" s="92"/>
      <c r="J16" s="92"/>
      <c r="K16" s="92"/>
      <c r="L16" s="92"/>
      <c r="M16" s="127"/>
      <c r="N16" s="127"/>
      <c r="O16" s="127"/>
      <c r="P16" s="127"/>
      <c r="Q16" s="127"/>
      <c r="R16" s="127"/>
      <c r="S16" s="127"/>
      <c r="T16" s="138"/>
      <c r="U16" s="138"/>
      <c r="V16" s="138"/>
      <c r="W16" s="138"/>
      <c r="X16" s="138"/>
      <c r="Y16" s="138"/>
      <c r="Z16" s="138"/>
      <c r="AA16" s="103" t="s">
        <v>280</v>
      </c>
      <c r="AB16" s="103"/>
      <c r="AC16" s="103"/>
      <c r="AD16" s="103"/>
      <c r="AE16" s="103"/>
      <c r="AF16" s="103"/>
      <c r="AG16" s="103"/>
      <c r="AH16" s="106"/>
      <c r="AI16" s="106"/>
      <c r="AJ16" s="106"/>
      <c r="AK16" s="106"/>
      <c r="AL16" s="106"/>
      <c r="AM16" s="106"/>
      <c r="AN16" s="106"/>
    </row>
    <row r="17" spans="1:40" s="20" customFormat="1" ht="15" thickBot="1" x14ac:dyDescent="0.4">
      <c r="A17" s="37"/>
      <c r="M17" s="38"/>
      <c r="N17" s="39"/>
      <c r="O17" s="39"/>
      <c r="P17" s="39"/>
      <c r="Q17" s="39"/>
      <c r="R17" s="39"/>
      <c r="S17" s="17"/>
      <c r="U17" s="17"/>
      <c r="AA17" s="17"/>
    </row>
    <row r="18" spans="1:40" s="19" customFormat="1" ht="15.5" x14ac:dyDescent="0.35">
      <c r="A18" s="18" t="s">
        <v>82</v>
      </c>
      <c r="B18" s="18"/>
      <c r="C18" s="18"/>
      <c r="D18" s="18"/>
      <c r="E18" s="18"/>
      <c r="F18" s="18"/>
      <c r="G18" s="18"/>
      <c r="H18" s="18"/>
      <c r="I18" s="18"/>
      <c r="J18" s="18"/>
      <c r="K18" s="18"/>
      <c r="L18" s="18"/>
      <c r="M18" s="139" t="s">
        <v>290</v>
      </c>
      <c r="N18" s="139"/>
      <c r="O18" s="139"/>
      <c r="P18" s="139"/>
      <c r="Q18" s="139"/>
      <c r="R18" s="139"/>
      <c r="S18" s="139"/>
      <c r="T18" s="134" t="s">
        <v>289</v>
      </c>
      <c r="U18" s="134"/>
      <c r="V18" s="134"/>
      <c r="W18" s="134"/>
      <c r="X18" s="134"/>
      <c r="Y18" s="134"/>
      <c r="Z18" s="134"/>
      <c r="AA18" s="130" t="s">
        <v>277</v>
      </c>
      <c r="AB18" s="130"/>
      <c r="AC18" s="130"/>
      <c r="AD18" s="130"/>
      <c r="AE18" s="130"/>
      <c r="AF18" s="130"/>
      <c r="AG18" s="130"/>
      <c r="AH18" s="136" t="s">
        <v>291</v>
      </c>
      <c r="AI18" s="136"/>
      <c r="AJ18" s="136"/>
      <c r="AK18" s="136"/>
      <c r="AL18" s="136"/>
      <c r="AM18" s="136"/>
      <c r="AN18" s="136"/>
    </row>
    <row r="19" spans="1:40" s="35" customFormat="1" x14ac:dyDescent="0.35">
      <c r="A19" s="2" t="s">
        <v>222</v>
      </c>
      <c r="B19" s="2"/>
      <c r="C19" s="2"/>
      <c r="D19" s="2"/>
      <c r="E19" s="2"/>
      <c r="F19" s="2"/>
      <c r="G19" s="2"/>
      <c r="H19" s="2"/>
      <c r="I19" s="2"/>
      <c r="J19" s="2"/>
      <c r="K19" s="2"/>
      <c r="L19" s="2"/>
      <c r="M19" s="140"/>
      <c r="N19" s="140"/>
      <c r="O19" s="140"/>
      <c r="P19" s="140"/>
      <c r="Q19" s="140"/>
      <c r="R19" s="140"/>
      <c r="S19" s="140"/>
      <c r="T19" s="135"/>
      <c r="U19" s="135"/>
      <c r="V19" s="135"/>
      <c r="W19" s="135"/>
      <c r="X19" s="135"/>
      <c r="Y19" s="135"/>
      <c r="Z19" s="135"/>
      <c r="AA19" s="131"/>
      <c r="AB19" s="131"/>
      <c r="AC19" s="131"/>
      <c r="AD19" s="131"/>
      <c r="AE19" s="131"/>
      <c r="AF19" s="131"/>
      <c r="AG19" s="131"/>
      <c r="AH19" s="137"/>
      <c r="AI19" s="137"/>
      <c r="AJ19" s="137"/>
      <c r="AK19" s="137"/>
      <c r="AL19" s="137"/>
      <c r="AM19" s="137"/>
      <c r="AN19" s="137"/>
    </row>
    <row r="20" spans="1:40" x14ac:dyDescent="0.35">
      <c r="A20" s="96"/>
      <c r="B20" s="96"/>
      <c r="C20" s="96"/>
      <c r="D20" s="96"/>
      <c r="E20" s="96"/>
      <c r="F20" s="96"/>
      <c r="G20" s="96"/>
      <c r="H20" s="96"/>
      <c r="I20" s="96"/>
      <c r="J20" s="96"/>
      <c r="K20" s="96"/>
      <c r="L20" s="96"/>
      <c r="M20" s="127"/>
      <c r="N20" s="127"/>
      <c r="O20" s="127"/>
      <c r="P20" s="127"/>
      <c r="Q20" s="127"/>
      <c r="R20" s="127"/>
      <c r="S20" s="127"/>
      <c r="T20" s="138"/>
      <c r="U20" s="138"/>
      <c r="V20" s="138"/>
      <c r="W20" s="138"/>
      <c r="X20" s="138"/>
      <c r="Y20" s="138"/>
      <c r="Z20" s="138"/>
      <c r="AA20" s="103"/>
      <c r="AB20" s="103"/>
      <c r="AC20" s="103"/>
      <c r="AD20" s="103"/>
      <c r="AE20" s="103"/>
      <c r="AF20" s="103"/>
      <c r="AG20" s="103"/>
      <c r="AH20" s="106"/>
      <c r="AI20" s="106"/>
      <c r="AJ20" s="106"/>
      <c r="AK20" s="106"/>
      <c r="AL20" s="106"/>
      <c r="AM20" s="106"/>
      <c r="AN20" s="106"/>
    </row>
    <row r="21" spans="1:40" x14ac:dyDescent="0.35">
      <c r="A21" s="96"/>
      <c r="B21" s="96"/>
      <c r="C21" s="96"/>
      <c r="D21" s="96"/>
      <c r="E21" s="96"/>
      <c r="F21" s="96"/>
      <c r="G21" s="96"/>
      <c r="H21" s="96"/>
      <c r="I21" s="96"/>
      <c r="J21" s="96"/>
      <c r="K21" s="96"/>
      <c r="L21" s="96"/>
      <c r="M21" s="127"/>
      <c r="N21" s="127"/>
      <c r="O21" s="127"/>
      <c r="P21" s="127"/>
      <c r="Q21" s="127"/>
      <c r="R21" s="127"/>
      <c r="S21" s="127"/>
      <c r="T21" s="138"/>
      <c r="U21" s="138"/>
      <c r="V21" s="138"/>
      <c r="W21" s="138"/>
      <c r="X21" s="138"/>
      <c r="Y21" s="138"/>
      <c r="Z21" s="138"/>
      <c r="AA21" s="103"/>
      <c r="AB21" s="103"/>
      <c r="AC21" s="103"/>
      <c r="AD21" s="103"/>
      <c r="AE21" s="103"/>
      <c r="AF21" s="103"/>
      <c r="AG21" s="103"/>
      <c r="AH21" s="106"/>
      <c r="AI21" s="106"/>
      <c r="AJ21" s="106"/>
      <c r="AK21" s="106"/>
      <c r="AL21" s="106"/>
      <c r="AM21" s="106"/>
      <c r="AN21" s="106"/>
    </row>
    <row r="22" spans="1:40" x14ac:dyDescent="0.35">
      <c r="A22" s="96"/>
      <c r="B22" s="96"/>
      <c r="C22" s="96"/>
      <c r="D22" s="96"/>
      <c r="E22" s="96"/>
      <c r="F22" s="96"/>
      <c r="G22" s="96"/>
      <c r="H22" s="96"/>
      <c r="I22" s="96"/>
      <c r="J22" s="96"/>
      <c r="K22" s="96"/>
      <c r="L22" s="96"/>
      <c r="M22" s="127"/>
      <c r="N22" s="127"/>
      <c r="O22" s="127"/>
      <c r="P22" s="127"/>
      <c r="Q22" s="127"/>
      <c r="R22" s="127"/>
      <c r="S22" s="127"/>
      <c r="T22" s="138"/>
      <c r="U22" s="138"/>
      <c r="V22" s="138"/>
      <c r="W22" s="138"/>
      <c r="X22" s="138"/>
      <c r="Y22" s="138"/>
      <c r="Z22" s="138"/>
      <c r="AA22" s="103"/>
      <c r="AB22" s="103"/>
      <c r="AC22" s="103"/>
      <c r="AD22" s="103"/>
      <c r="AE22" s="103"/>
      <c r="AF22" s="103"/>
      <c r="AG22" s="103"/>
      <c r="AH22" s="106"/>
      <c r="AI22" s="106"/>
      <c r="AJ22" s="106"/>
      <c r="AK22" s="106"/>
      <c r="AL22" s="106"/>
      <c r="AM22" s="106"/>
      <c r="AN22" s="106"/>
    </row>
    <row r="23" spans="1:40" x14ac:dyDescent="0.35">
      <c r="A23" s="2" t="s">
        <v>32</v>
      </c>
      <c r="B23" s="2"/>
      <c r="C23" s="2"/>
      <c r="D23" s="2"/>
      <c r="E23" s="2"/>
      <c r="F23" s="2"/>
      <c r="G23" s="2"/>
      <c r="H23" s="2"/>
      <c r="I23" s="2"/>
      <c r="J23" s="2"/>
      <c r="K23" s="2"/>
      <c r="L23" s="2"/>
      <c r="M23" s="127"/>
      <c r="N23" s="127"/>
      <c r="O23" s="127"/>
      <c r="P23" s="127"/>
      <c r="Q23" s="127"/>
      <c r="R23" s="127"/>
      <c r="S23" s="127"/>
      <c r="T23" s="138"/>
      <c r="U23" s="138"/>
      <c r="V23" s="138"/>
      <c r="W23" s="138"/>
      <c r="X23" s="138"/>
      <c r="Y23" s="138"/>
      <c r="Z23" s="138"/>
      <c r="AA23" s="103"/>
      <c r="AB23" s="103"/>
      <c r="AC23" s="103"/>
      <c r="AD23" s="103"/>
      <c r="AE23" s="103"/>
      <c r="AF23" s="103"/>
      <c r="AG23" s="103"/>
      <c r="AH23" s="106"/>
      <c r="AI23" s="106"/>
      <c r="AJ23" s="106"/>
      <c r="AK23" s="106"/>
      <c r="AL23" s="106"/>
      <c r="AM23" s="106"/>
      <c r="AN23" s="106"/>
    </row>
    <row r="24" spans="1:40" ht="18.5" x14ac:dyDescent="0.45">
      <c r="A24" s="96"/>
      <c r="B24" s="96"/>
      <c r="C24" s="96"/>
      <c r="D24" s="96"/>
      <c r="E24" s="96"/>
      <c r="F24" s="96"/>
      <c r="G24" s="96"/>
      <c r="H24" s="96"/>
      <c r="I24" s="96"/>
      <c r="J24" s="96"/>
      <c r="K24" s="96"/>
      <c r="L24" s="96"/>
      <c r="M24" s="127"/>
      <c r="N24" s="127"/>
      <c r="O24" s="127"/>
      <c r="P24" s="127"/>
      <c r="Q24" s="127"/>
      <c r="R24" s="127"/>
      <c r="S24" s="127"/>
      <c r="T24" s="138"/>
      <c r="U24" s="138"/>
      <c r="V24" s="138"/>
      <c r="W24" s="138"/>
      <c r="X24" s="138"/>
      <c r="Y24" s="138"/>
      <c r="Z24" s="138"/>
      <c r="AA24" s="103"/>
      <c r="AB24" s="103"/>
      <c r="AC24" s="104">
        <v>1</v>
      </c>
      <c r="AD24" s="104">
        <v>2</v>
      </c>
      <c r="AE24" s="104">
        <v>3</v>
      </c>
      <c r="AF24" s="104"/>
      <c r="AG24" s="103"/>
      <c r="AH24" s="106"/>
      <c r="AI24" s="106"/>
      <c r="AJ24" s="106"/>
      <c r="AK24" s="106"/>
      <c r="AL24" s="106"/>
      <c r="AM24" s="106"/>
      <c r="AN24" s="106"/>
    </row>
    <row r="25" spans="1:40" x14ac:dyDescent="0.35">
      <c r="A25" s="96"/>
      <c r="B25" s="96"/>
      <c r="C25" s="96"/>
      <c r="D25" s="96"/>
      <c r="E25" s="96"/>
      <c r="F25" s="96"/>
      <c r="G25" s="96"/>
      <c r="H25" s="96"/>
      <c r="I25" s="96"/>
      <c r="J25" s="96"/>
      <c r="K25" s="96"/>
      <c r="L25" s="96"/>
      <c r="M25" s="127"/>
      <c r="N25" s="127"/>
      <c r="O25" s="127"/>
      <c r="P25" s="127"/>
      <c r="Q25" s="127"/>
      <c r="R25" s="127"/>
      <c r="S25" s="127"/>
      <c r="T25" s="138"/>
      <c r="U25" s="138"/>
      <c r="V25" s="138"/>
      <c r="W25" s="138"/>
      <c r="X25" s="138"/>
      <c r="Y25" s="138"/>
      <c r="Z25" s="138"/>
      <c r="AA25" s="103"/>
      <c r="AB25" s="103"/>
      <c r="AC25" s="103"/>
      <c r="AD25" s="103"/>
      <c r="AE25" s="103"/>
      <c r="AF25" s="103"/>
      <c r="AG25" s="103"/>
      <c r="AH25" s="106"/>
      <c r="AI25" s="106"/>
      <c r="AJ25" s="106"/>
      <c r="AK25" s="106"/>
      <c r="AL25" s="106"/>
      <c r="AM25" s="106"/>
      <c r="AN25" s="106"/>
    </row>
    <row r="26" spans="1:40" x14ac:dyDescent="0.35">
      <c r="A26" s="96"/>
      <c r="B26" s="96"/>
      <c r="C26" s="96"/>
      <c r="D26" s="96"/>
      <c r="E26" s="96"/>
      <c r="F26" s="96"/>
      <c r="G26" s="96"/>
      <c r="H26" s="96"/>
      <c r="I26" s="96"/>
      <c r="J26" s="96"/>
      <c r="K26" s="96"/>
      <c r="L26" s="96"/>
      <c r="M26" s="127"/>
      <c r="N26" s="127"/>
      <c r="O26" s="127"/>
      <c r="P26" s="127"/>
      <c r="Q26" s="127"/>
      <c r="R26" s="127"/>
      <c r="S26" s="127"/>
      <c r="T26" s="138"/>
      <c r="U26" s="138"/>
      <c r="V26" s="138"/>
      <c r="W26" s="138"/>
      <c r="X26" s="138"/>
      <c r="Y26" s="138"/>
      <c r="Z26" s="138"/>
      <c r="AA26" s="103"/>
      <c r="AB26" s="103"/>
      <c r="AC26" s="103"/>
      <c r="AD26" s="103"/>
      <c r="AE26" s="103"/>
      <c r="AF26" s="103"/>
      <c r="AG26" s="103"/>
      <c r="AH26" s="106"/>
      <c r="AI26" s="106"/>
      <c r="AJ26" s="106"/>
      <c r="AK26" s="106"/>
      <c r="AL26" s="106"/>
      <c r="AM26" s="106"/>
      <c r="AN26" s="106"/>
    </row>
    <row r="27" spans="1:40" x14ac:dyDescent="0.35">
      <c r="A27" s="96"/>
      <c r="B27" s="96"/>
      <c r="C27" s="96"/>
      <c r="D27" s="96"/>
      <c r="E27" s="96"/>
      <c r="F27" s="96"/>
      <c r="G27" s="96"/>
      <c r="H27" s="96"/>
      <c r="I27" s="96"/>
      <c r="J27" s="96"/>
      <c r="K27" s="96"/>
      <c r="L27" s="96"/>
      <c r="M27" s="127"/>
      <c r="N27" s="127"/>
      <c r="O27" s="127"/>
      <c r="P27" s="127"/>
      <c r="Q27" s="127"/>
      <c r="R27" s="127"/>
      <c r="S27" s="127"/>
      <c r="T27" s="138"/>
      <c r="U27" s="138"/>
      <c r="V27" s="138"/>
      <c r="W27" s="138"/>
      <c r="X27" s="138"/>
      <c r="Y27" s="138"/>
      <c r="Z27" s="138"/>
      <c r="AA27" s="103"/>
      <c r="AB27" s="103"/>
      <c r="AC27" s="103"/>
      <c r="AD27" s="103"/>
      <c r="AE27" s="103"/>
      <c r="AF27" s="103"/>
      <c r="AG27" s="103"/>
      <c r="AH27" s="106"/>
      <c r="AI27" s="106"/>
      <c r="AJ27" s="106"/>
      <c r="AK27" s="106"/>
      <c r="AL27" s="106"/>
      <c r="AM27" s="106"/>
      <c r="AN27" s="106"/>
    </row>
    <row r="28" spans="1:40" x14ac:dyDescent="0.35">
      <c r="A28" s="96"/>
      <c r="B28" s="96"/>
      <c r="C28" s="96"/>
      <c r="D28" s="96"/>
      <c r="E28" s="96"/>
      <c r="F28" s="96"/>
      <c r="G28" s="96"/>
      <c r="H28" s="96"/>
      <c r="I28" s="96"/>
      <c r="J28" s="96"/>
      <c r="K28" s="96"/>
      <c r="L28" s="96"/>
      <c r="M28" s="127"/>
      <c r="N28" s="127"/>
      <c r="O28" s="127"/>
      <c r="P28" s="127"/>
      <c r="Q28" s="127"/>
      <c r="R28" s="127"/>
      <c r="S28" s="127"/>
      <c r="T28" s="138"/>
      <c r="U28" s="138"/>
      <c r="V28" s="138"/>
      <c r="W28" s="138"/>
      <c r="X28" s="138"/>
      <c r="Y28" s="138"/>
      <c r="Z28" s="138"/>
      <c r="AA28" s="103" t="s">
        <v>278</v>
      </c>
      <c r="AB28" s="103"/>
      <c r="AC28" s="103"/>
      <c r="AD28" s="103"/>
      <c r="AE28" s="103"/>
      <c r="AF28" s="103"/>
      <c r="AG28" s="103"/>
      <c r="AH28" s="106"/>
      <c r="AI28" s="106"/>
      <c r="AJ28" s="106"/>
      <c r="AK28" s="106"/>
      <c r="AL28" s="106"/>
      <c r="AM28" s="106"/>
      <c r="AN28" s="106"/>
    </row>
    <row r="29" spans="1:40" x14ac:dyDescent="0.35">
      <c r="A29" s="96"/>
      <c r="B29" s="96"/>
      <c r="C29" s="96"/>
      <c r="D29" s="96"/>
      <c r="E29" s="96"/>
      <c r="F29" s="96"/>
      <c r="G29" s="96"/>
      <c r="H29" s="96"/>
      <c r="I29" s="96"/>
      <c r="J29" s="96"/>
      <c r="K29" s="96"/>
      <c r="L29" s="96"/>
      <c r="M29" s="127"/>
      <c r="N29" s="127"/>
      <c r="O29" s="127"/>
      <c r="P29" s="127"/>
      <c r="Q29" s="127"/>
      <c r="R29" s="127"/>
      <c r="S29" s="127"/>
      <c r="T29" s="138"/>
      <c r="U29" s="138"/>
      <c r="V29" s="138"/>
      <c r="W29" s="138"/>
      <c r="X29" s="138"/>
      <c r="Y29" s="138"/>
      <c r="Z29" s="138"/>
      <c r="AA29" s="103" t="s">
        <v>279</v>
      </c>
      <c r="AB29" s="103"/>
      <c r="AC29" s="103"/>
      <c r="AD29" s="103"/>
      <c r="AE29" s="103"/>
      <c r="AF29" s="103"/>
      <c r="AG29" s="103"/>
      <c r="AH29" s="106"/>
      <c r="AI29" s="106"/>
      <c r="AJ29" s="106"/>
      <c r="AK29" s="106"/>
      <c r="AL29" s="106"/>
      <c r="AM29" s="106"/>
      <c r="AN29" s="106"/>
    </row>
    <row r="30" spans="1:40" x14ac:dyDescent="0.35">
      <c r="A30" s="96"/>
      <c r="B30" s="96"/>
      <c r="C30" s="96"/>
      <c r="D30" s="96"/>
      <c r="E30" s="96"/>
      <c r="F30" s="96"/>
      <c r="G30" s="96"/>
      <c r="H30" s="96"/>
      <c r="I30" s="96"/>
      <c r="J30" s="96"/>
      <c r="K30" s="96"/>
      <c r="L30" s="96"/>
      <c r="M30" s="127"/>
      <c r="N30" s="127"/>
      <c r="O30" s="127"/>
      <c r="P30" s="127"/>
      <c r="Q30" s="127"/>
      <c r="R30" s="127"/>
      <c r="S30" s="127"/>
      <c r="T30" s="138"/>
      <c r="U30" s="138"/>
      <c r="V30" s="138"/>
      <c r="W30" s="138"/>
      <c r="X30" s="138"/>
      <c r="Y30" s="138"/>
      <c r="Z30" s="138"/>
      <c r="AA30" s="103" t="s">
        <v>280</v>
      </c>
      <c r="AB30" s="103"/>
      <c r="AC30" s="103"/>
      <c r="AD30" s="103"/>
      <c r="AE30" s="103"/>
      <c r="AF30" s="103"/>
      <c r="AG30" s="103"/>
      <c r="AH30" s="106"/>
      <c r="AI30" s="106"/>
      <c r="AJ30" s="106"/>
      <c r="AK30" s="106"/>
      <c r="AL30" s="106"/>
      <c r="AM30" s="106"/>
      <c r="AN30" s="106"/>
    </row>
    <row r="31" spans="1:40" x14ac:dyDescent="0.35">
      <c r="A31" s="96"/>
      <c r="B31" s="96"/>
      <c r="C31" s="96"/>
      <c r="D31" s="96"/>
      <c r="E31" s="96"/>
      <c r="F31" s="96"/>
      <c r="G31" s="96"/>
      <c r="H31" s="96"/>
      <c r="I31" s="96"/>
      <c r="J31" s="96"/>
      <c r="K31" s="96"/>
      <c r="L31" s="96"/>
      <c r="M31" s="127"/>
      <c r="N31" s="127"/>
      <c r="O31" s="127"/>
      <c r="P31" s="127"/>
      <c r="Q31" s="127"/>
      <c r="R31" s="127"/>
      <c r="S31" s="127"/>
      <c r="T31" s="138"/>
      <c r="U31" s="138"/>
      <c r="V31" s="138"/>
      <c r="W31" s="138"/>
      <c r="X31" s="138"/>
      <c r="Y31" s="138"/>
      <c r="Z31" s="138"/>
      <c r="AA31" s="61"/>
      <c r="AB31" s="61"/>
      <c r="AC31" s="61"/>
      <c r="AD31" s="61"/>
      <c r="AE31" s="61"/>
      <c r="AF31" s="61"/>
      <c r="AG31" s="61"/>
      <c r="AH31" s="107"/>
      <c r="AI31" s="107"/>
      <c r="AJ31" s="107"/>
      <c r="AK31" s="107"/>
      <c r="AL31" s="107"/>
      <c r="AM31" s="107"/>
      <c r="AN31" s="107"/>
    </row>
    <row r="32" spans="1:40" x14ac:dyDescent="0.35">
      <c r="A32" s="96"/>
      <c r="B32" s="96"/>
      <c r="C32" s="96"/>
      <c r="D32" s="96"/>
      <c r="E32" s="96"/>
      <c r="F32" s="96"/>
      <c r="G32" s="96"/>
      <c r="H32" s="96"/>
      <c r="I32" s="96"/>
      <c r="J32" s="96"/>
      <c r="K32" s="96"/>
      <c r="L32" s="96"/>
      <c r="M32" s="127"/>
      <c r="N32" s="127"/>
      <c r="O32" s="127"/>
      <c r="P32" s="127"/>
      <c r="Q32" s="127"/>
      <c r="R32" s="127"/>
      <c r="S32" s="127"/>
      <c r="T32" s="138"/>
      <c r="U32" s="138"/>
      <c r="V32" s="138"/>
      <c r="W32" s="138"/>
      <c r="X32" s="138"/>
      <c r="Y32" s="138"/>
      <c r="Z32" s="138"/>
      <c r="AA32" s="61"/>
      <c r="AB32" s="61"/>
      <c r="AC32" s="61"/>
      <c r="AD32" s="61"/>
      <c r="AE32" s="61"/>
      <c r="AF32" s="61"/>
      <c r="AG32" s="61"/>
      <c r="AH32" s="107"/>
      <c r="AI32" s="107"/>
      <c r="AJ32" s="107"/>
      <c r="AK32" s="107"/>
      <c r="AL32" s="107"/>
      <c r="AM32" s="107"/>
      <c r="AN32" s="107"/>
    </row>
    <row r="33" spans="1:40" x14ac:dyDescent="0.35">
      <c r="A33" s="96"/>
      <c r="B33" s="96"/>
      <c r="C33" s="96"/>
      <c r="D33" s="96"/>
      <c r="E33" s="96"/>
      <c r="F33" s="96"/>
      <c r="G33" s="96"/>
      <c r="H33" s="96"/>
      <c r="I33" s="96"/>
      <c r="J33" s="96"/>
      <c r="K33" s="96"/>
      <c r="L33" s="96"/>
      <c r="M33" s="127"/>
      <c r="N33" s="127"/>
      <c r="O33" s="127"/>
      <c r="P33" s="127"/>
      <c r="Q33" s="127"/>
      <c r="R33" s="127"/>
      <c r="S33" s="127"/>
      <c r="T33" s="138"/>
      <c r="U33" s="138"/>
      <c r="V33" s="138"/>
      <c r="W33" s="138"/>
      <c r="X33" s="138"/>
      <c r="Y33" s="138"/>
      <c r="Z33" s="138"/>
      <c r="AA33" s="61"/>
      <c r="AB33" s="61"/>
      <c r="AC33" s="61"/>
      <c r="AD33" s="61"/>
      <c r="AE33" s="61"/>
      <c r="AF33" s="61"/>
      <c r="AG33" s="61"/>
      <c r="AH33" s="107"/>
      <c r="AI33" s="107"/>
      <c r="AJ33" s="107"/>
      <c r="AK33" s="107"/>
      <c r="AL33" s="107"/>
      <c r="AM33" s="107"/>
      <c r="AN33" s="107"/>
    </row>
    <row r="34" spans="1:40" ht="15" thickBot="1" x14ac:dyDescent="0.4">
      <c r="M34" s="8"/>
      <c r="N34" s="8"/>
      <c r="O34" s="8"/>
      <c r="P34" s="8"/>
      <c r="Q34" s="8"/>
      <c r="R34" s="8"/>
    </row>
    <row r="35" spans="1:40" s="19" customFormat="1" ht="15.5" x14ac:dyDescent="0.35">
      <c r="A35" s="18" t="s">
        <v>126</v>
      </c>
      <c r="B35" s="18"/>
      <c r="C35" s="18"/>
      <c r="D35" s="18"/>
      <c r="E35" s="18"/>
      <c r="F35" s="18"/>
      <c r="G35" s="18"/>
      <c r="H35" s="18"/>
      <c r="I35" s="18"/>
      <c r="J35" s="18"/>
      <c r="K35" s="18"/>
      <c r="L35" s="18"/>
      <c r="M35" s="139" t="s">
        <v>290</v>
      </c>
      <c r="N35" s="139"/>
      <c r="O35" s="139"/>
      <c r="P35" s="139"/>
      <c r="Q35" s="139"/>
      <c r="R35" s="139"/>
      <c r="S35" s="139"/>
      <c r="T35" s="134" t="s">
        <v>289</v>
      </c>
      <c r="U35" s="134"/>
      <c r="V35" s="134"/>
      <c r="W35" s="134"/>
      <c r="X35" s="134"/>
      <c r="Y35" s="134"/>
      <c r="Z35" s="134"/>
      <c r="AA35" s="130" t="s">
        <v>277</v>
      </c>
      <c r="AB35" s="130"/>
      <c r="AC35" s="130"/>
      <c r="AD35" s="130"/>
      <c r="AE35" s="130"/>
      <c r="AF35" s="130"/>
      <c r="AG35" s="130"/>
      <c r="AH35" s="136" t="s">
        <v>291</v>
      </c>
      <c r="AI35" s="136"/>
      <c r="AJ35" s="136"/>
      <c r="AK35" s="136"/>
      <c r="AL35" s="136"/>
      <c r="AM35" s="136"/>
      <c r="AN35" s="136"/>
    </row>
    <row r="36" spans="1:40" s="35" customFormat="1" x14ac:dyDescent="0.35">
      <c r="A36" s="2" t="s">
        <v>223</v>
      </c>
      <c r="B36" s="2"/>
      <c r="C36" s="2"/>
      <c r="D36" s="2"/>
      <c r="E36" s="2"/>
      <c r="F36" s="2"/>
      <c r="G36" s="2"/>
      <c r="H36" s="2"/>
      <c r="I36" s="2"/>
      <c r="J36" s="2"/>
      <c r="K36" s="2"/>
      <c r="L36" s="2"/>
      <c r="M36" s="140"/>
      <c r="N36" s="140"/>
      <c r="O36" s="140"/>
      <c r="P36" s="140"/>
      <c r="Q36" s="140"/>
      <c r="R36" s="140"/>
      <c r="S36" s="140"/>
      <c r="T36" s="135"/>
      <c r="U36" s="135"/>
      <c r="V36" s="135"/>
      <c r="W36" s="135"/>
      <c r="X36" s="135"/>
      <c r="Y36" s="135"/>
      <c r="Z36" s="135"/>
      <c r="AA36" s="131"/>
      <c r="AB36" s="131"/>
      <c r="AC36" s="131"/>
      <c r="AD36" s="131"/>
      <c r="AE36" s="131"/>
      <c r="AF36" s="131"/>
      <c r="AG36" s="131"/>
      <c r="AH36" s="137"/>
      <c r="AI36" s="137"/>
      <c r="AJ36" s="137"/>
      <c r="AK36" s="137"/>
      <c r="AL36" s="137"/>
      <c r="AM36" s="137"/>
      <c r="AN36" s="137"/>
    </row>
    <row r="37" spans="1:40" x14ac:dyDescent="0.35">
      <c r="A37" s="96"/>
      <c r="B37" s="96"/>
      <c r="C37" s="96"/>
      <c r="D37" s="96"/>
      <c r="E37" s="96"/>
      <c r="F37" s="96"/>
      <c r="G37" s="96"/>
      <c r="H37" s="96"/>
      <c r="I37" s="96"/>
      <c r="J37" s="96"/>
      <c r="K37" s="96"/>
      <c r="L37" s="96"/>
      <c r="M37" s="127"/>
      <c r="N37" s="127"/>
      <c r="O37" s="127"/>
      <c r="P37" s="127"/>
      <c r="Q37" s="127"/>
      <c r="R37" s="127"/>
      <c r="S37" s="127"/>
      <c r="T37" s="138"/>
      <c r="U37" s="138"/>
      <c r="V37" s="138"/>
      <c r="W37" s="138"/>
      <c r="X37" s="138"/>
      <c r="Y37" s="138"/>
      <c r="Z37" s="138"/>
      <c r="AA37" s="103"/>
      <c r="AB37" s="103"/>
      <c r="AC37" s="103"/>
      <c r="AD37" s="103"/>
      <c r="AE37" s="103"/>
      <c r="AF37" s="103"/>
      <c r="AG37" s="103"/>
      <c r="AH37" s="106"/>
      <c r="AI37" s="106"/>
      <c r="AJ37" s="106"/>
      <c r="AK37" s="106"/>
      <c r="AL37" s="106"/>
      <c r="AM37" s="106"/>
      <c r="AN37" s="106"/>
    </row>
    <row r="38" spans="1:40" x14ac:dyDescent="0.35">
      <c r="A38" s="96"/>
      <c r="B38" s="96"/>
      <c r="C38" s="96"/>
      <c r="D38" s="96"/>
      <c r="E38" s="96"/>
      <c r="F38" s="96"/>
      <c r="G38" s="96"/>
      <c r="H38" s="96"/>
      <c r="I38" s="96"/>
      <c r="J38" s="96"/>
      <c r="K38" s="96"/>
      <c r="L38" s="96"/>
      <c r="M38" s="127"/>
      <c r="N38" s="127"/>
      <c r="O38" s="127"/>
      <c r="P38" s="127"/>
      <c r="Q38" s="127"/>
      <c r="R38" s="127"/>
      <c r="S38" s="127"/>
      <c r="T38" s="138"/>
      <c r="U38" s="138"/>
      <c r="V38" s="138"/>
      <c r="W38" s="138"/>
      <c r="X38" s="138"/>
      <c r="Y38" s="138"/>
      <c r="Z38" s="138"/>
      <c r="AA38" s="103"/>
      <c r="AB38" s="103"/>
      <c r="AC38" s="103"/>
      <c r="AD38" s="103"/>
      <c r="AE38" s="103"/>
      <c r="AF38" s="103"/>
      <c r="AG38" s="103"/>
      <c r="AH38" s="106"/>
      <c r="AI38" s="106"/>
      <c r="AJ38" s="106"/>
      <c r="AK38" s="106"/>
      <c r="AL38" s="106"/>
      <c r="AM38" s="106"/>
      <c r="AN38" s="106"/>
    </row>
    <row r="39" spans="1:40" x14ac:dyDescent="0.35">
      <c r="A39" s="96"/>
      <c r="B39" s="96"/>
      <c r="C39" s="96"/>
      <c r="D39" s="96"/>
      <c r="E39" s="96"/>
      <c r="F39" s="96"/>
      <c r="G39" s="96"/>
      <c r="H39" s="96"/>
      <c r="I39" s="96"/>
      <c r="J39" s="96"/>
      <c r="K39" s="96"/>
      <c r="L39" s="96"/>
      <c r="M39" s="127"/>
      <c r="N39" s="127"/>
      <c r="O39" s="127"/>
      <c r="P39" s="127"/>
      <c r="Q39" s="127"/>
      <c r="R39" s="127"/>
      <c r="S39" s="127"/>
      <c r="T39" s="138"/>
      <c r="U39" s="138"/>
      <c r="V39" s="138"/>
      <c r="W39" s="138"/>
      <c r="X39" s="138"/>
      <c r="Y39" s="138"/>
      <c r="Z39" s="138"/>
      <c r="AA39" s="103"/>
      <c r="AB39" s="103"/>
      <c r="AC39" s="103"/>
      <c r="AD39" s="103"/>
      <c r="AE39" s="103"/>
      <c r="AF39" s="103"/>
      <c r="AG39" s="103"/>
      <c r="AH39" s="106"/>
      <c r="AI39" s="106"/>
      <c r="AJ39" s="106"/>
      <c r="AK39" s="106"/>
      <c r="AL39" s="106"/>
      <c r="AM39" s="106"/>
      <c r="AN39" s="106"/>
    </row>
    <row r="40" spans="1:40" x14ac:dyDescent="0.35">
      <c r="A40" s="2" t="s">
        <v>33</v>
      </c>
      <c r="B40" s="2"/>
      <c r="C40" s="2"/>
      <c r="D40" s="2"/>
      <c r="E40" s="2"/>
      <c r="F40" s="2"/>
      <c r="G40" s="2"/>
      <c r="H40" s="2"/>
      <c r="I40" s="2"/>
      <c r="J40" s="2"/>
      <c r="K40" s="2"/>
      <c r="L40" s="2"/>
      <c r="M40" s="127"/>
      <c r="N40" s="127"/>
      <c r="O40" s="127"/>
      <c r="P40" s="127"/>
      <c r="Q40" s="127"/>
      <c r="R40" s="127"/>
      <c r="S40" s="127"/>
      <c r="T40" s="138"/>
      <c r="U40" s="138"/>
      <c r="V40" s="138"/>
      <c r="W40" s="138"/>
      <c r="X40" s="138"/>
      <c r="Y40" s="138"/>
      <c r="Z40" s="138"/>
      <c r="AA40" s="103"/>
      <c r="AB40" s="103"/>
      <c r="AC40" s="103"/>
      <c r="AD40" s="103"/>
      <c r="AE40" s="103"/>
      <c r="AF40" s="103"/>
      <c r="AG40" s="103"/>
      <c r="AH40" s="106"/>
      <c r="AI40" s="106"/>
      <c r="AJ40" s="106"/>
      <c r="AK40" s="106"/>
      <c r="AL40" s="106"/>
      <c r="AM40" s="106"/>
      <c r="AN40" s="106"/>
    </row>
    <row r="41" spans="1:40" ht="18.5" x14ac:dyDescent="0.45">
      <c r="A41" s="96"/>
      <c r="B41" s="96"/>
      <c r="C41" s="96"/>
      <c r="D41" s="96"/>
      <c r="E41" s="96"/>
      <c r="F41" s="96"/>
      <c r="G41" s="96"/>
      <c r="H41" s="96"/>
      <c r="I41" s="96"/>
      <c r="J41" s="96"/>
      <c r="K41" s="96"/>
      <c r="L41" s="96"/>
      <c r="M41" s="127"/>
      <c r="N41" s="127"/>
      <c r="O41" s="127"/>
      <c r="P41" s="127"/>
      <c r="Q41" s="127"/>
      <c r="R41" s="127"/>
      <c r="S41" s="127"/>
      <c r="T41" s="138"/>
      <c r="U41" s="138"/>
      <c r="V41" s="138"/>
      <c r="W41" s="138"/>
      <c r="X41" s="138"/>
      <c r="Y41" s="138"/>
      <c r="Z41" s="138"/>
      <c r="AA41" s="103"/>
      <c r="AB41" s="103"/>
      <c r="AC41" s="104">
        <v>1</v>
      </c>
      <c r="AD41" s="104">
        <v>2</v>
      </c>
      <c r="AE41" s="104">
        <v>3</v>
      </c>
      <c r="AF41" s="104"/>
      <c r="AG41" s="103"/>
      <c r="AH41" s="106"/>
      <c r="AI41" s="106"/>
      <c r="AJ41" s="106"/>
      <c r="AK41" s="106"/>
      <c r="AL41" s="106"/>
      <c r="AM41" s="106"/>
      <c r="AN41" s="106"/>
    </row>
    <row r="42" spans="1:40" x14ac:dyDescent="0.35">
      <c r="A42" s="96"/>
      <c r="B42" s="96"/>
      <c r="C42" s="96"/>
      <c r="D42" s="96"/>
      <c r="E42" s="96"/>
      <c r="F42" s="96"/>
      <c r="G42" s="96"/>
      <c r="H42" s="96"/>
      <c r="I42" s="96"/>
      <c r="J42" s="96"/>
      <c r="K42" s="96"/>
      <c r="L42" s="96"/>
      <c r="M42" s="127"/>
      <c r="N42" s="127"/>
      <c r="O42" s="127"/>
      <c r="P42" s="127"/>
      <c r="Q42" s="127"/>
      <c r="R42" s="127"/>
      <c r="S42" s="127"/>
      <c r="T42" s="138"/>
      <c r="U42" s="138"/>
      <c r="V42" s="138"/>
      <c r="W42" s="138"/>
      <c r="X42" s="138"/>
      <c r="Y42" s="138"/>
      <c r="Z42" s="138"/>
      <c r="AA42" s="103"/>
      <c r="AB42" s="103"/>
      <c r="AC42" s="103"/>
      <c r="AD42" s="103"/>
      <c r="AE42" s="103"/>
      <c r="AF42" s="103"/>
      <c r="AG42" s="103"/>
      <c r="AH42" s="106"/>
      <c r="AI42" s="106"/>
      <c r="AJ42" s="106"/>
      <c r="AK42" s="106"/>
      <c r="AL42" s="106"/>
      <c r="AM42" s="106"/>
      <c r="AN42" s="106"/>
    </row>
    <row r="43" spans="1:40" x14ac:dyDescent="0.35">
      <c r="A43" s="96"/>
      <c r="B43" s="96"/>
      <c r="C43" s="96"/>
      <c r="D43" s="96"/>
      <c r="E43" s="96"/>
      <c r="F43" s="96"/>
      <c r="G43" s="96"/>
      <c r="H43" s="96"/>
      <c r="I43" s="96"/>
      <c r="J43" s="96"/>
      <c r="K43" s="96"/>
      <c r="L43" s="96"/>
      <c r="M43" s="127"/>
      <c r="N43" s="127"/>
      <c r="O43" s="127"/>
      <c r="P43" s="127"/>
      <c r="Q43" s="127"/>
      <c r="R43" s="127"/>
      <c r="S43" s="127"/>
      <c r="T43" s="138"/>
      <c r="U43" s="138"/>
      <c r="V43" s="138"/>
      <c r="W43" s="138"/>
      <c r="X43" s="138"/>
      <c r="Y43" s="138"/>
      <c r="Z43" s="138"/>
      <c r="AA43" s="103"/>
      <c r="AB43" s="103"/>
      <c r="AC43" s="103"/>
      <c r="AD43" s="103"/>
      <c r="AE43" s="103"/>
      <c r="AF43" s="103"/>
      <c r="AG43" s="103"/>
      <c r="AH43" s="106"/>
      <c r="AI43" s="106"/>
      <c r="AJ43" s="106"/>
      <c r="AK43" s="106"/>
      <c r="AL43" s="106"/>
      <c r="AM43" s="106"/>
      <c r="AN43" s="106"/>
    </row>
    <row r="44" spans="1:40" x14ac:dyDescent="0.35">
      <c r="A44" s="96"/>
      <c r="B44" s="96"/>
      <c r="C44" s="96"/>
      <c r="D44" s="96"/>
      <c r="E44" s="96"/>
      <c r="F44" s="96"/>
      <c r="G44" s="96"/>
      <c r="H44" s="96"/>
      <c r="I44" s="96"/>
      <c r="J44" s="96"/>
      <c r="K44" s="96"/>
      <c r="L44" s="96"/>
      <c r="M44" s="127"/>
      <c r="N44" s="127"/>
      <c r="O44" s="127"/>
      <c r="P44" s="127"/>
      <c r="Q44" s="127"/>
      <c r="R44" s="127"/>
      <c r="S44" s="127"/>
      <c r="T44" s="138"/>
      <c r="U44" s="138"/>
      <c r="V44" s="138"/>
      <c r="W44" s="138"/>
      <c r="X44" s="138"/>
      <c r="Y44" s="138"/>
      <c r="Z44" s="138"/>
      <c r="AA44" s="103"/>
      <c r="AB44" s="103"/>
      <c r="AC44" s="103"/>
      <c r="AD44" s="103"/>
      <c r="AE44" s="103"/>
      <c r="AF44" s="103"/>
      <c r="AG44" s="103"/>
      <c r="AH44" s="106"/>
      <c r="AI44" s="106"/>
      <c r="AJ44" s="106"/>
      <c r="AK44" s="106"/>
      <c r="AL44" s="106"/>
      <c r="AM44" s="106"/>
      <c r="AN44" s="106"/>
    </row>
    <row r="45" spans="1:40" x14ac:dyDescent="0.35">
      <c r="A45" s="96"/>
      <c r="B45" s="96"/>
      <c r="C45" s="96"/>
      <c r="D45" s="96"/>
      <c r="E45" s="96"/>
      <c r="F45" s="96"/>
      <c r="G45" s="96"/>
      <c r="H45" s="96"/>
      <c r="I45" s="96"/>
      <c r="J45" s="96"/>
      <c r="K45" s="96"/>
      <c r="L45" s="96"/>
      <c r="M45" s="127"/>
      <c r="N45" s="127"/>
      <c r="O45" s="127"/>
      <c r="P45" s="127"/>
      <c r="Q45" s="127"/>
      <c r="R45" s="127"/>
      <c r="S45" s="127"/>
      <c r="T45" s="138"/>
      <c r="U45" s="138"/>
      <c r="V45" s="138"/>
      <c r="W45" s="138"/>
      <c r="X45" s="138"/>
      <c r="Y45" s="138"/>
      <c r="Z45" s="138"/>
      <c r="AA45" s="103" t="s">
        <v>278</v>
      </c>
      <c r="AB45" s="103"/>
      <c r="AC45" s="103"/>
      <c r="AD45" s="103"/>
      <c r="AE45" s="103"/>
      <c r="AF45" s="103"/>
      <c r="AG45" s="103"/>
      <c r="AH45" s="106"/>
      <c r="AI45" s="106"/>
      <c r="AJ45" s="106"/>
      <c r="AK45" s="106"/>
      <c r="AL45" s="106"/>
      <c r="AM45" s="106"/>
      <c r="AN45" s="106"/>
    </row>
    <row r="46" spans="1:40" x14ac:dyDescent="0.35">
      <c r="A46" s="96"/>
      <c r="B46" s="96"/>
      <c r="C46" s="96"/>
      <c r="D46" s="96"/>
      <c r="E46" s="96"/>
      <c r="F46" s="96"/>
      <c r="G46" s="96"/>
      <c r="H46" s="96"/>
      <c r="I46" s="96"/>
      <c r="J46" s="96"/>
      <c r="K46" s="96"/>
      <c r="L46" s="96"/>
      <c r="M46" s="127"/>
      <c r="N46" s="127"/>
      <c r="O46" s="127"/>
      <c r="P46" s="127"/>
      <c r="Q46" s="127"/>
      <c r="R46" s="127"/>
      <c r="S46" s="127"/>
      <c r="T46" s="138"/>
      <c r="U46" s="138"/>
      <c r="V46" s="138"/>
      <c r="W46" s="138"/>
      <c r="X46" s="138"/>
      <c r="Y46" s="138"/>
      <c r="Z46" s="138"/>
      <c r="AA46" s="103" t="s">
        <v>279</v>
      </c>
      <c r="AB46" s="103"/>
      <c r="AC46" s="103"/>
      <c r="AD46" s="103"/>
      <c r="AE46" s="103"/>
      <c r="AF46" s="103"/>
      <c r="AG46" s="103"/>
      <c r="AH46" s="106"/>
      <c r="AI46" s="106"/>
      <c r="AJ46" s="106"/>
      <c r="AK46" s="106"/>
      <c r="AL46" s="106"/>
      <c r="AM46" s="106"/>
      <c r="AN46" s="106"/>
    </row>
    <row r="47" spans="1:40" x14ac:dyDescent="0.35">
      <c r="A47" s="96"/>
      <c r="B47" s="96"/>
      <c r="C47" s="96"/>
      <c r="D47" s="96"/>
      <c r="E47" s="96"/>
      <c r="F47" s="96"/>
      <c r="G47" s="96"/>
      <c r="H47" s="96"/>
      <c r="I47" s="96"/>
      <c r="J47" s="96"/>
      <c r="K47" s="96"/>
      <c r="L47" s="96"/>
      <c r="M47" s="127"/>
      <c r="N47" s="127"/>
      <c r="O47" s="127"/>
      <c r="P47" s="127"/>
      <c r="Q47" s="127"/>
      <c r="R47" s="127"/>
      <c r="S47" s="127"/>
      <c r="T47" s="138"/>
      <c r="U47" s="138"/>
      <c r="V47" s="138"/>
      <c r="W47" s="138"/>
      <c r="X47" s="138"/>
      <c r="Y47" s="138"/>
      <c r="Z47" s="138"/>
      <c r="AA47" s="103" t="s">
        <v>280</v>
      </c>
      <c r="AB47" s="103"/>
      <c r="AC47" s="103"/>
      <c r="AD47" s="103"/>
      <c r="AE47" s="103"/>
      <c r="AF47" s="103"/>
      <c r="AG47" s="103"/>
      <c r="AH47" s="106"/>
      <c r="AI47" s="106"/>
      <c r="AJ47" s="106"/>
      <c r="AK47" s="106"/>
      <c r="AL47" s="106"/>
      <c r="AM47" s="106"/>
      <c r="AN47" s="106"/>
    </row>
    <row r="48" spans="1:40" x14ac:dyDescent="0.35">
      <c r="A48" s="96"/>
      <c r="B48" s="96"/>
      <c r="C48" s="96"/>
      <c r="D48" s="96"/>
      <c r="E48" s="96"/>
      <c r="F48" s="96"/>
      <c r="G48" s="96"/>
      <c r="H48" s="96"/>
      <c r="I48" s="96"/>
      <c r="J48" s="96"/>
      <c r="K48" s="96"/>
      <c r="L48" s="96"/>
      <c r="M48" s="127"/>
      <c r="N48" s="127"/>
      <c r="O48" s="127"/>
      <c r="P48" s="127"/>
      <c r="Q48" s="127"/>
      <c r="R48" s="127"/>
      <c r="S48" s="127"/>
      <c r="T48" s="138"/>
      <c r="U48" s="138"/>
      <c r="V48" s="138"/>
      <c r="W48" s="138"/>
      <c r="X48" s="138"/>
      <c r="Y48" s="138"/>
      <c r="Z48" s="138"/>
      <c r="AA48" s="61"/>
      <c r="AB48" s="61"/>
      <c r="AC48" s="61"/>
      <c r="AD48" s="61"/>
      <c r="AE48" s="61"/>
      <c r="AF48" s="61"/>
      <c r="AG48" s="61"/>
      <c r="AH48" s="107"/>
      <c r="AI48" s="107"/>
      <c r="AJ48" s="107"/>
      <c r="AK48" s="107"/>
      <c r="AL48" s="107"/>
      <c r="AM48" s="107"/>
      <c r="AN48" s="107"/>
    </row>
    <row r="49" spans="1:40" x14ac:dyDescent="0.35">
      <c r="A49" s="96"/>
      <c r="B49" s="96"/>
      <c r="C49" s="96"/>
      <c r="D49" s="96"/>
      <c r="E49" s="96"/>
      <c r="F49" s="96"/>
      <c r="G49" s="96"/>
      <c r="H49" s="96"/>
      <c r="I49" s="96"/>
      <c r="J49" s="96"/>
      <c r="K49" s="96"/>
      <c r="L49" s="96"/>
      <c r="M49" s="127"/>
      <c r="N49" s="127"/>
      <c r="O49" s="127"/>
      <c r="P49" s="127"/>
      <c r="Q49" s="127"/>
      <c r="R49" s="127"/>
      <c r="S49" s="127"/>
      <c r="T49" s="138"/>
      <c r="U49" s="138"/>
      <c r="V49" s="138"/>
      <c r="W49" s="138"/>
      <c r="X49" s="138"/>
      <c r="Y49" s="138"/>
      <c r="Z49" s="138"/>
      <c r="AA49" s="61"/>
      <c r="AB49" s="61"/>
      <c r="AC49" s="61"/>
      <c r="AD49" s="61"/>
      <c r="AE49" s="61"/>
      <c r="AF49" s="61"/>
      <c r="AG49" s="61"/>
      <c r="AH49" s="107"/>
      <c r="AI49" s="107"/>
      <c r="AJ49" s="107"/>
      <c r="AK49" s="107"/>
      <c r="AL49" s="107"/>
      <c r="AM49" s="107"/>
      <c r="AN49" s="107"/>
    </row>
    <row r="50" spans="1:40" x14ac:dyDescent="0.35">
      <c r="A50" s="96"/>
      <c r="B50" s="96"/>
      <c r="C50" s="96"/>
      <c r="D50" s="96"/>
      <c r="E50" s="96"/>
      <c r="F50" s="96"/>
      <c r="G50" s="96"/>
      <c r="H50" s="96"/>
      <c r="I50" s="96"/>
      <c r="J50" s="96"/>
      <c r="K50" s="96"/>
      <c r="L50" s="96"/>
      <c r="M50" s="127"/>
      <c r="N50" s="127"/>
      <c r="O50" s="127"/>
      <c r="P50" s="127"/>
      <c r="Q50" s="127"/>
      <c r="R50" s="127"/>
      <c r="S50" s="127"/>
      <c r="T50" s="138"/>
      <c r="U50" s="138"/>
      <c r="V50" s="138"/>
      <c r="W50" s="138"/>
      <c r="X50" s="138"/>
      <c r="Y50" s="138"/>
      <c r="Z50" s="138"/>
      <c r="AA50" s="61"/>
      <c r="AB50" s="61"/>
      <c r="AC50" s="61"/>
      <c r="AD50" s="61"/>
      <c r="AE50" s="61"/>
      <c r="AF50" s="61"/>
      <c r="AG50" s="61"/>
      <c r="AH50" s="107"/>
      <c r="AI50" s="107"/>
      <c r="AJ50" s="107"/>
      <c r="AK50" s="107"/>
      <c r="AL50" s="107"/>
      <c r="AM50" s="107"/>
      <c r="AN50" s="107"/>
    </row>
    <row r="51" spans="1:40" x14ac:dyDescent="0.35">
      <c r="A51" s="96"/>
      <c r="B51" s="96"/>
      <c r="C51" s="96"/>
      <c r="D51" s="96"/>
      <c r="E51" s="96"/>
      <c r="F51" s="96"/>
      <c r="G51" s="96"/>
      <c r="H51" s="96"/>
      <c r="I51" s="96"/>
      <c r="J51" s="96"/>
      <c r="K51" s="96"/>
      <c r="L51" s="96"/>
      <c r="M51" s="127"/>
      <c r="N51" s="127"/>
      <c r="O51" s="127"/>
      <c r="P51" s="127"/>
      <c r="Q51" s="127"/>
      <c r="R51" s="127"/>
      <c r="S51" s="127"/>
      <c r="T51" s="138"/>
      <c r="U51" s="138"/>
      <c r="V51" s="138"/>
      <c r="W51" s="138"/>
      <c r="X51" s="138"/>
      <c r="Y51" s="138"/>
      <c r="Z51" s="138"/>
      <c r="AA51" s="61"/>
      <c r="AB51" s="61"/>
      <c r="AC51" s="61"/>
      <c r="AD51" s="61"/>
      <c r="AE51" s="61"/>
      <c r="AF51" s="61"/>
      <c r="AG51" s="61"/>
      <c r="AH51" s="107"/>
      <c r="AI51" s="107"/>
      <c r="AJ51" s="107"/>
      <c r="AK51" s="107"/>
      <c r="AL51" s="107"/>
      <c r="AM51" s="107"/>
      <c r="AN51" s="107"/>
    </row>
    <row r="52" spans="1:40" s="6" customFormat="1" ht="15" thickBot="1" x14ac:dyDescent="0.4">
      <c r="U52" s="7"/>
    </row>
    <row r="53" spans="1:40" s="19" customFormat="1" ht="15.5" x14ac:dyDescent="0.35">
      <c r="A53" s="18" t="s">
        <v>127</v>
      </c>
      <c r="B53" s="18"/>
      <c r="C53" s="18"/>
      <c r="D53" s="18"/>
      <c r="E53" s="18"/>
      <c r="F53" s="18"/>
      <c r="G53" s="18"/>
      <c r="H53" s="18"/>
      <c r="I53" s="18"/>
      <c r="J53" s="18"/>
      <c r="K53" s="18"/>
      <c r="L53" s="18"/>
      <c r="M53" s="139" t="s">
        <v>290</v>
      </c>
      <c r="N53" s="139"/>
      <c r="O53" s="139"/>
      <c r="P53" s="139"/>
      <c r="Q53" s="139"/>
      <c r="R53" s="139"/>
      <c r="S53" s="139"/>
      <c r="T53" s="134" t="s">
        <v>289</v>
      </c>
      <c r="U53" s="134"/>
      <c r="V53" s="134"/>
      <c r="W53" s="134"/>
      <c r="X53" s="134"/>
      <c r="Y53" s="134"/>
      <c r="Z53" s="134"/>
      <c r="AA53" s="130" t="s">
        <v>277</v>
      </c>
      <c r="AB53" s="130"/>
      <c r="AC53" s="130"/>
      <c r="AD53" s="130"/>
      <c r="AE53" s="130"/>
      <c r="AF53" s="130"/>
      <c r="AG53" s="130"/>
      <c r="AH53" s="136" t="s">
        <v>291</v>
      </c>
      <c r="AI53" s="136"/>
      <c r="AJ53" s="136"/>
      <c r="AK53" s="136"/>
      <c r="AL53" s="136"/>
      <c r="AM53" s="136"/>
      <c r="AN53" s="136"/>
    </row>
    <row r="54" spans="1:40" x14ac:dyDescent="0.35">
      <c r="A54" s="2" t="s">
        <v>221</v>
      </c>
      <c r="B54" s="3"/>
      <c r="C54" s="3"/>
      <c r="D54" s="3"/>
      <c r="E54" s="3"/>
      <c r="F54" s="3"/>
      <c r="G54" s="3"/>
      <c r="H54" s="3"/>
      <c r="I54" s="3"/>
      <c r="J54" s="3"/>
      <c r="K54" s="3"/>
      <c r="L54" s="3"/>
      <c r="M54" s="140"/>
      <c r="N54" s="140"/>
      <c r="O54" s="140"/>
      <c r="P54" s="140"/>
      <c r="Q54" s="140"/>
      <c r="R54" s="140"/>
      <c r="S54" s="140"/>
      <c r="T54" s="135"/>
      <c r="U54" s="135"/>
      <c r="V54" s="135"/>
      <c r="W54" s="135"/>
      <c r="X54" s="135"/>
      <c r="Y54" s="135"/>
      <c r="Z54" s="135"/>
      <c r="AA54" s="131"/>
      <c r="AB54" s="131"/>
      <c r="AC54" s="131"/>
      <c r="AD54" s="131"/>
      <c r="AE54" s="131"/>
      <c r="AF54" s="131"/>
      <c r="AG54" s="131"/>
      <c r="AH54" s="137"/>
      <c r="AI54" s="137"/>
      <c r="AJ54" s="137"/>
      <c r="AK54" s="137"/>
      <c r="AL54" s="137"/>
      <c r="AM54" s="137"/>
      <c r="AN54" s="137"/>
    </row>
    <row r="55" spans="1:40" x14ac:dyDescent="0.35">
      <c r="A55" s="97"/>
      <c r="B55" s="96"/>
      <c r="C55" s="96"/>
      <c r="D55" s="96"/>
      <c r="E55" s="96"/>
      <c r="F55" s="96"/>
      <c r="G55" s="96"/>
      <c r="H55" s="96"/>
      <c r="I55" s="96"/>
      <c r="J55" s="96"/>
      <c r="K55" s="96"/>
      <c r="L55" s="96"/>
      <c r="M55" s="141"/>
      <c r="N55" s="141"/>
      <c r="O55" s="141"/>
      <c r="P55" s="141"/>
      <c r="Q55" s="141"/>
      <c r="R55" s="141"/>
      <c r="S55" s="141"/>
      <c r="T55" s="142"/>
      <c r="U55" s="142"/>
      <c r="V55" s="142"/>
      <c r="W55" s="142"/>
      <c r="X55" s="142"/>
      <c r="Y55" s="142"/>
      <c r="Z55" s="142"/>
      <c r="AA55" s="103"/>
      <c r="AB55" s="103"/>
      <c r="AC55" s="103"/>
      <c r="AD55" s="103"/>
      <c r="AE55" s="103"/>
      <c r="AF55" s="103"/>
      <c r="AG55" s="103"/>
      <c r="AH55" s="106"/>
      <c r="AI55" s="106"/>
      <c r="AJ55" s="106"/>
      <c r="AK55" s="106"/>
      <c r="AL55" s="106"/>
      <c r="AM55" s="106"/>
      <c r="AN55" s="106"/>
    </row>
    <row r="56" spans="1:40" x14ac:dyDescent="0.35">
      <c r="A56" s="97"/>
      <c r="B56" s="96"/>
      <c r="C56" s="96"/>
      <c r="D56" s="96"/>
      <c r="E56" s="96"/>
      <c r="F56" s="96"/>
      <c r="G56" s="96"/>
      <c r="H56" s="96"/>
      <c r="I56" s="96"/>
      <c r="J56" s="96"/>
      <c r="K56" s="96"/>
      <c r="L56" s="96"/>
      <c r="M56" s="141"/>
      <c r="N56" s="141"/>
      <c r="O56" s="141"/>
      <c r="P56" s="141"/>
      <c r="Q56" s="141"/>
      <c r="R56" s="141"/>
      <c r="S56" s="141"/>
      <c r="T56" s="142"/>
      <c r="U56" s="142"/>
      <c r="V56" s="142"/>
      <c r="W56" s="142"/>
      <c r="X56" s="142"/>
      <c r="Y56" s="142"/>
      <c r="Z56" s="142"/>
      <c r="AA56" s="103"/>
      <c r="AB56" s="103"/>
      <c r="AC56" s="103"/>
      <c r="AD56" s="103"/>
      <c r="AE56" s="103"/>
      <c r="AF56" s="103"/>
      <c r="AG56" s="103"/>
      <c r="AH56" s="106"/>
      <c r="AI56" s="106"/>
      <c r="AJ56" s="106"/>
      <c r="AK56" s="106"/>
      <c r="AL56" s="106"/>
      <c r="AM56" s="106"/>
      <c r="AN56" s="106"/>
    </row>
    <row r="57" spans="1:40" x14ac:dyDescent="0.35">
      <c r="A57" s="97"/>
      <c r="B57" s="96"/>
      <c r="C57" s="96"/>
      <c r="D57" s="96"/>
      <c r="E57" s="96"/>
      <c r="F57" s="96"/>
      <c r="G57" s="96"/>
      <c r="H57" s="96"/>
      <c r="I57" s="96"/>
      <c r="J57" s="96"/>
      <c r="K57" s="96"/>
      <c r="L57" s="96"/>
      <c r="M57" s="141"/>
      <c r="N57" s="141"/>
      <c r="O57" s="141"/>
      <c r="P57" s="141"/>
      <c r="Q57" s="141"/>
      <c r="R57" s="141"/>
      <c r="S57" s="141"/>
      <c r="T57" s="142"/>
      <c r="U57" s="142"/>
      <c r="V57" s="142"/>
      <c r="W57" s="142"/>
      <c r="X57" s="142"/>
      <c r="Y57" s="142"/>
      <c r="Z57" s="142"/>
      <c r="AA57" s="103"/>
      <c r="AB57" s="103"/>
      <c r="AC57" s="103"/>
      <c r="AD57" s="103"/>
      <c r="AE57" s="103"/>
      <c r="AF57" s="103"/>
      <c r="AG57" s="103"/>
      <c r="AH57" s="106"/>
      <c r="AI57" s="106"/>
      <c r="AJ57" s="106"/>
      <c r="AK57" s="106"/>
      <c r="AL57" s="106"/>
      <c r="AM57" s="106"/>
      <c r="AN57" s="106"/>
    </row>
    <row r="58" spans="1:40" x14ac:dyDescent="0.35">
      <c r="A58" s="2" t="s">
        <v>33</v>
      </c>
      <c r="B58" s="2"/>
      <c r="C58" s="2"/>
      <c r="D58" s="2"/>
      <c r="E58" s="2"/>
      <c r="F58" s="2"/>
      <c r="G58" s="2"/>
      <c r="H58" s="2"/>
      <c r="I58" s="2"/>
      <c r="J58" s="2"/>
      <c r="K58" s="2"/>
      <c r="L58" s="2"/>
      <c r="M58" s="141"/>
      <c r="N58" s="141"/>
      <c r="O58" s="141"/>
      <c r="P58" s="141"/>
      <c r="Q58" s="141"/>
      <c r="R58" s="141"/>
      <c r="S58" s="141"/>
      <c r="T58" s="142"/>
      <c r="U58" s="142"/>
      <c r="V58" s="142"/>
      <c r="W58" s="142"/>
      <c r="X58" s="142"/>
      <c r="Y58" s="142"/>
      <c r="Z58" s="142"/>
      <c r="AA58" s="103"/>
      <c r="AB58" s="103"/>
      <c r="AC58" s="103"/>
      <c r="AD58" s="103"/>
      <c r="AE58" s="103"/>
      <c r="AF58" s="103"/>
      <c r="AG58" s="103"/>
      <c r="AH58" s="106"/>
      <c r="AI58" s="106"/>
      <c r="AJ58" s="106"/>
      <c r="AK58" s="106"/>
      <c r="AL58" s="106"/>
      <c r="AM58" s="106"/>
      <c r="AN58" s="106"/>
    </row>
    <row r="59" spans="1:40" ht="18.5" x14ac:dyDescent="0.45">
      <c r="A59" s="96"/>
      <c r="B59" s="96"/>
      <c r="C59" s="96"/>
      <c r="D59" s="96"/>
      <c r="E59" s="96"/>
      <c r="F59" s="96"/>
      <c r="G59" s="96"/>
      <c r="H59" s="96"/>
      <c r="I59" s="96"/>
      <c r="J59" s="96"/>
      <c r="K59" s="96"/>
      <c r="L59" s="96"/>
      <c r="M59" s="141"/>
      <c r="N59" s="141"/>
      <c r="O59" s="141"/>
      <c r="P59" s="141"/>
      <c r="Q59" s="141"/>
      <c r="R59" s="141"/>
      <c r="S59" s="141"/>
      <c r="T59" s="142"/>
      <c r="U59" s="142"/>
      <c r="V59" s="142"/>
      <c r="W59" s="142"/>
      <c r="X59" s="142"/>
      <c r="Y59" s="142"/>
      <c r="Z59" s="142"/>
      <c r="AA59" s="103"/>
      <c r="AB59" s="103"/>
      <c r="AC59" s="104">
        <v>1</v>
      </c>
      <c r="AD59" s="104">
        <v>2</v>
      </c>
      <c r="AE59" s="104">
        <v>3</v>
      </c>
      <c r="AF59" s="104"/>
      <c r="AG59" s="103"/>
      <c r="AH59" s="106"/>
      <c r="AI59" s="106"/>
      <c r="AJ59" s="106"/>
      <c r="AK59" s="106"/>
      <c r="AL59" s="106"/>
      <c r="AM59" s="106"/>
      <c r="AN59" s="106"/>
    </row>
    <row r="60" spans="1:40" x14ac:dyDescent="0.35">
      <c r="A60" s="96"/>
      <c r="B60" s="96"/>
      <c r="C60" s="96"/>
      <c r="D60" s="96"/>
      <c r="E60" s="96"/>
      <c r="F60" s="96"/>
      <c r="G60" s="96"/>
      <c r="H60" s="96"/>
      <c r="I60" s="96"/>
      <c r="J60" s="96"/>
      <c r="K60" s="96"/>
      <c r="L60" s="96"/>
      <c r="M60" s="141"/>
      <c r="N60" s="141"/>
      <c r="O60" s="141"/>
      <c r="P60" s="141"/>
      <c r="Q60" s="141"/>
      <c r="R60" s="141"/>
      <c r="S60" s="141"/>
      <c r="T60" s="142"/>
      <c r="U60" s="142"/>
      <c r="V60" s="142"/>
      <c r="W60" s="142"/>
      <c r="X60" s="142"/>
      <c r="Y60" s="142"/>
      <c r="Z60" s="142"/>
      <c r="AA60" s="103"/>
      <c r="AB60" s="103"/>
      <c r="AC60" s="103"/>
      <c r="AD60" s="103"/>
      <c r="AE60" s="103"/>
      <c r="AF60" s="103"/>
      <c r="AG60" s="103"/>
      <c r="AH60" s="106"/>
      <c r="AI60" s="106"/>
      <c r="AJ60" s="106"/>
      <c r="AK60" s="106"/>
      <c r="AL60" s="106"/>
      <c r="AM60" s="106"/>
      <c r="AN60" s="106"/>
    </row>
    <row r="61" spans="1:40" x14ac:dyDescent="0.35">
      <c r="A61" s="96"/>
      <c r="B61" s="96"/>
      <c r="C61" s="96"/>
      <c r="D61" s="96"/>
      <c r="E61" s="96"/>
      <c r="F61" s="96"/>
      <c r="G61" s="96"/>
      <c r="H61" s="96"/>
      <c r="I61" s="96"/>
      <c r="J61" s="96"/>
      <c r="K61" s="96"/>
      <c r="L61" s="96"/>
      <c r="M61" s="141"/>
      <c r="N61" s="141"/>
      <c r="O61" s="141"/>
      <c r="P61" s="141"/>
      <c r="Q61" s="141"/>
      <c r="R61" s="141"/>
      <c r="S61" s="141"/>
      <c r="T61" s="142"/>
      <c r="U61" s="142"/>
      <c r="V61" s="142"/>
      <c r="W61" s="142"/>
      <c r="X61" s="142"/>
      <c r="Y61" s="142"/>
      <c r="Z61" s="142"/>
      <c r="AA61" s="103"/>
      <c r="AB61" s="103"/>
      <c r="AC61" s="103"/>
      <c r="AD61" s="103"/>
      <c r="AE61" s="103"/>
      <c r="AF61" s="103"/>
      <c r="AG61" s="103"/>
      <c r="AH61" s="106"/>
      <c r="AI61" s="106"/>
      <c r="AJ61" s="106"/>
      <c r="AK61" s="106"/>
      <c r="AL61" s="106"/>
      <c r="AM61" s="106"/>
      <c r="AN61" s="106"/>
    </row>
    <row r="62" spans="1:40" x14ac:dyDescent="0.35">
      <c r="A62" s="96"/>
      <c r="B62" s="96"/>
      <c r="C62" s="96"/>
      <c r="D62" s="96"/>
      <c r="E62" s="96"/>
      <c r="F62" s="96"/>
      <c r="G62" s="96"/>
      <c r="H62" s="96"/>
      <c r="I62" s="96"/>
      <c r="J62" s="96"/>
      <c r="K62" s="96"/>
      <c r="L62" s="96"/>
      <c r="M62" s="141"/>
      <c r="N62" s="141"/>
      <c r="O62" s="141"/>
      <c r="P62" s="141"/>
      <c r="Q62" s="141"/>
      <c r="R62" s="141"/>
      <c r="S62" s="141"/>
      <c r="T62" s="142"/>
      <c r="U62" s="142"/>
      <c r="V62" s="142"/>
      <c r="W62" s="142"/>
      <c r="X62" s="142"/>
      <c r="Y62" s="142"/>
      <c r="Z62" s="142"/>
      <c r="AA62" s="103"/>
      <c r="AB62" s="103"/>
      <c r="AC62" s="103"/>
      <c r="AD62" s="103"/>
      <c r="AE62" s="103"/>
      <c r="AF62" s="103"/>
      <c r="AG62" s="103"/>
      <c r="AH62" s="106"/>
      <c r="AI62" s="106"/>
      <c r="AJ62" s="106"/>
      <c r="AK62" s="106"/>
      <c r="AL62" s="106"/>
      <c r="AM62" s="106"/>
      <c r="AN62" s="106"/>
    </row>
    <row r="63" spans="1:40" x14ac:dyDescent="0.35">
      <c r="A63" s="96"/>
      <c r="B63" s="96"/>
      <c r="C63" s="96"/>
      <c r="D63" s="96"/>
      <c r="E63" s="96"/>
      <c r="F63" s="96"/>
      <c r="G63" s="96"/>
      <c r="H63" s="96"/>
      <c r="I63" s="96"/>
      <c r="J63" s="96"/>
      <c r="K63" s="96"/>
      <c r="L63" s="96"/>
      <c r="M63" s="141"/>
      <c r="N63" s="141"/>
      <c r="O63" s="141"/>
      <c r="P63" s="141"/>
      <c r="Q63" s="141"/>
      <c r="R63" s="141"/>
      <c r="S63" s="141"/>
      <c r="T63" s="142"/>
      <c r="U63" s="142"/>
      <c r="V63" s="142"/>
      <c r="W63" s="142"/>
      <c r="X63" s="142"/>
      <c r="Y63" s="142"/>
      <c r="Z63" s="142"/>
      <c r="AA63" s="103" t="s">
        <v>278</v>
      </c>
      <c r="AB63" s="103"/>
      <c r="AC63" s="103"/>
      <c r="AD63" s="103"/>
      <c r="AE63" s="103"/>
      <c r="AF63" s="103"/>
      <c r="AG63" s="103"/>
      <c r="AH63" s="106"/>
      <c r="AI63" s="106"/>
      <c r="AJ63" s="106"/>
      <c r="AK63" s="106"/>
      <c r="AL63" s="106"/>
      <c r="AM63" s="106"/>
      <c r="AN63" s="106"/>
    </row>
    <row r="64" spans="1:40" x14ac:dyDescent="0.35">
      <c r="A64" s="96"/>
      <c r="B64" s="96"/>
      <c r="C64" s="96"/>
      <c r="D64" s="96"/>
      <c r="E64" s="96"/>
      <c r="F64" s="96"/>
      <c r="G64" s="96"/>
      <c r="H64" s="96"/>
      <c r="I64" s="96"/>
      <c r="J64" s="96"/>
      <c r="K64" s="96"/>
      <c r="L64" s="96"/>
      <c r="M64" s="141"/>
      <c r="N64" s="141"/>
      <c r="O64" s="141"/>
      <c r="P64" s="141"/>
      <c r="Q64" s="141"/>
      <c r="R64" s="141"/>
      <c r="S64" s="141"/>
      <c r="T64" s="142"/>
      <c r="U64" s="142"/>
      <c r="V64" s="142"/>
      <c r="W64" s="142"/>
      <c r="X64" s="142"/>
      <c r="Y64" s="142"/>
      <c r="Z64" s="142"/>
      <c r="AA64" s="103" t="s">
        <v>279</v>
      </c>
      <c r="AB64" s="103"/>
      <c r="AC64" s="103"/>
      <c r="AD64" s="103"/>
      <c r="AE64" s="103"/>
      <c r="AF64" s="103"/>
      <c r="AG64" s="103"/>
      <c r="AH64" s="106"/>
      <c r="AI64" s="106"/>
      <c r="AJ64" s="106"/>
      <c r="AK64" s="106"/>
      <c r="AL64" s="106"/>
      <c r="AM64" s="106"/>
      <c r="AN64" s="106"/>
    </row>
    <row r="65" spans="1:40" x14ac:dyDescent="0.35">
      <c r="A65" s="96"/>
      <c r="B65" s="96"/>
      <c r="C65" s="96"/>
      <c r="D65" s="96"/>
      <c r="E65" s="96"/>
      <c r="F65" s="96"/>
      <c r="G65" s="96"/>
      <c r="H65" s="96"/>
      <c r="I65" s="96"/>
      <c r="J65" s="96"/>
      <c r="K65" s="96"/>
      <c r="L65" s="96"/>
      <c r="M65" s="141"/>
      <c r="N65" s="141"/>
      <c r="O65" s="141"/>
      <c r="P65" s="141"/>
      <c r="Q65" s="141"/>
      <c r="R65" s="141"/>
      <c r="S65" s="141"/>
      <c r="T65" s="142"/>
      <c r="U65" s="142"/>
      <c r="V65" s="142"/>
      <c r="W65" s="142"/>
      <c r="X65" s="142"/>
      <c r="Y65" s="142"/>
      <c r="Z65" s="142"/>
      <c r="AA65" s="103" t="s">
        <v>280</v>
      </c>
      <c r="AB65" s="103"/>
      <c r="AC65" s="103"/>
      <c r="AD65" s="103"/>
      <c r="AE65" s="103"/>
      <c r="AF65" s="103"/>
      <c r="AG65" s="103"/>
      <c r="AH65" s="106"/>
      <c r="AI65" s="106"/>
      <c r="AJ65" s="106"/>
      <c r="AK65" s="106"/>
      <c r="AL65" s="106"/>
      <c r="AM65" s="106"/>
      <c r="AN65" s="106"/>
    </row>
    <row r="66" spans="1:40" x14ac:dyDescent="0.35">
      <c r="A66" s="96"/>
      <c r="B66" s="96"/>
      <c r="C66" s="96"/>
      <c r="D66" s="96"/>
      <c r="E66" s="96"/>
      <c r="F66" s="96"/>
      <c r="G66" s="96"/>
      <c r="H66" s="96"/>
      <c r="I66" s="96"/>
      <c r="J66" s="96"/>
      <c r="K66" s="96"/>
      <c r="L66" s="96"/>
      <c r="M66" s="141"/>
      <c r="N66" s="141"/>
      <c r="O66" s="141"/>
      <c r="P66" s="141"/>
      <c r="Q66" s="141"/>
      <c r="R66" s="141"/>
      <c r="S66" s="141"/>
      <c r="T66" s="142"/>
      <c r="U66" s="142"/>
      <c r="V66" s="142"/>
      <c r="W66" s="142"/>
      <c r="X66" s="142"/>
      <c r="Y66" s="142"/>
      <c r="Z66" s="142"/>
      <c r="AA66" s="61"/>
      <c r="AB66" s="61"/>
      <c r="AC66" s="61"/>
      <c r="AD66" s="61"/>
      <c r="AE66" s="61"/>
      <c r="AF66" s="61"/>
      <c r="AG66" s="61"/>
      <c r="AH66" s="107"/>
      <c r="AI66" s="107"/>
      <c r="AJ66" s="107"/>
      <c r="AK66" s="107"/>
      <c r="AL66" s="107"/>
      <c r="AM66" s="107"/>
      <c r="AN66" s="107"/>
    </row>
    <row r="67" spans="1:40" x14ac:dyDescent="0.35">
      <c r="A67" s="96"/>
      <c r="B67" s="96"/>
      <c r="C67" s="96"/>
      <c r="D67" s="96"/>
      <c r="E67" s="96"/>
      <c r="F67" s="96"/>
      <c r="G67" s="96"/>
      <c r="H67" s="96"/>
      <c r="I67" s="96"/>
      <c r="J67" s="96"/>
      <c r="K67" s="96"/>
      <c r="L67" s="96"/>
      <c r="M67" s="141"/>
      <c r="N67" s="141"/>
      <c r="O67" s="141"/>
      <c r="P67" s="141"/>
      <c r="Q67" s="141"/>
      <c r="R67" s="141"/>
      <c r="S67" s="141"/>
      <c r="T67" s="142"/>
      <c r="U67" s="142"/>
      <c r="V67" s="142"/>
      <c r="W67" s="142"/>
      <c r="X67" s="142"/>
      <c r="Y67" s="142"/>
      <c r="Z67" s="142"/>
      <c r="AA67" s="61"/>
      <c r="AB67" s="61"/>
      <c r="AC67" s="61"/>
      <c r="AD67" s="61"/>
      <c r="AE67" s="61"/>
      <c r="AF67" s="61"/>
      <c r="AG67" s="61"/>
      <c r="AH67" s="107"/>
      <c r="AI67" s="107"/>
      <c r="AJ67" s="107"/>
      <c r="AK67" s="107"/>
      <c r="AL67" s="107"/>
      <c r="AM67" s="107"/>
      <c r="AN67" s="107"/>
    </row>
    <row r="68" spans="1:40" ht="15" thickBot="1" x14ac:dyDescent="0.4">
      <c r="A68" s="6"/>
    </row>
    <row r="69" spans="1:40" s="19" customFormat="1" ht="15.5" x14ac:dyDescent="0.35">
      <c r="A69" s="18" t="s">
        <v>31</v>
      </c>
      <c r="B69" s="18"/>
      <c r="C69" s="18"/>
      <c r="D69" s="18"/>
      <c r="E69" s="18"/>
      <c r="F69" s="18"/>
      <c r="G69" s="18"/>
      <c r="H69" s="18"/>
      <c r="I69" s="18"/>
      <c r="J69" s="18"/>
      <c r="K69" s="18"/>
      <c r="L69" s="18"/>
      <c r="M69" s="139" t="s">
        <v>290</v>
      </c>
      <c r="N69" s="139"/>
      <c r="O69" s="139"/>
      <c r="P69" s="139"/>
      <c r="Q69" s="139"/>
      <c r="R69" s="139"/>
      <c r="S69" s="139"/>
      <c r="T69" s="134" t="s">
        <v>289</v>
      </c>
      <c r="U69" s="134"/>
      <c r="V69" s="134"/>
      <c r="W69" s="134"/>
      <c r="X69" s="134"/>
      <c r="Y69" s="134"/>
      <c r="Z69" s="134"/>
      <c r="AA69" s="130" t="s">
        <v>277</v>
      </c>
      <c r="AB69" s="130"/>
      <c r="AC69" s="130"/>
      <c r="AD69" s="130"/>
      <c r="AE69" s="130"/>
      <c r="AF69" s="130"/>
      <c r="AG69" s="130"/>
      <c r="AH69" s="136" t="s">
        <v>291</v>
      </c>
      <c r="AI69" s="136"/>
      <c r="AJ69" s="136"/>
      <c r="AK69" s="136"/>
      <c r="AL69" s="136"/>
      <c r="AM69" s="136"/>
      <c r="AN69" s="136"/>
    </row>
    <row r="70" spans="1:40" x14ac:dyDescent="0.35">
      <c r="A70" s="2" t="s">
        <v>135</v>
      </c>
      <c r="B70" s="2"/>
      <c r="C70" s="2"/>
      <c r="D70" s="2"/>
      <c r="E70" s="2"/>
      <c r="F70" s="2"/>
      <c r="G70" s="2"/>
      <c r="H70" s="2"/>
      <c r="I70" s="2"/>
      <c r="J70" s="2"/>
      <c r="K70" s="2"/>
      <c r="L70" s="2"/>
      <c r="M70" s="140"/>
      <c r="N70" s="140"/>
      <c r="O70" s="140"/>
      <c r="P70" s="140"/>
      <c r="Q70" s="140"/>
      <c r="R70" s="140"/>
      <c r="S70" s="140"/>
      <c r="T70" s="135"/>
      <c r="U70" s="135"/>
      <c r="V70" s="135"/>
      <c r="W70" s="135"/>
      <c r="X70" s="135"/>
      <c r="Y70" s="135"/>
      <c r="Z70" s="135"/>
      <c r="AA70" s="131"/>
      <c r="AB70" s="131"/>
      <c r="AC70" s="131"/>
      <c r="AD70" s="131"/>
      <c r="AE70" s="131"/>
      <c r="AF70" s="131"/>
      <c r="AG70" s="131"/>
      <c r="AH70" s="137"/>
      <c r="AI70" s="137"/>
      <c r="AJ70" s="137"/>
      <c r="AK70" s="137"/>
      <c r="AL70" s="137"/>
      <c r="AM70" s="137"/>
      <c r="AN70" s="137"/>
    </row>
    <row r="71" spans="1:40" x14ac:dyDescent="0.35">
      <c r="A71" s="98"/>
      <c r="B71" s="98"/>
      <c r="C71" s="98"/>
      <c r="D71" s="98"/>
      <c r="E71" s="98"/>
      <c r="F71" s="98"/>
      <c r="G71" s="98"/>
      <c r="H71" s="98"/>
      <c r="I71" s="98"/>
      <c r="J71" s="98"/>
      <c r="K71" s="98"/>
      <c r="L71" s="98"/>
      <c r="M71" s="127"/>
      <c r="N71" s="127"/>
      <c r="O71" s="127"/>
      <c r="P71" s="127"/>
      <c r="Q71" s="127"/>
      <c r="R71" s="127"/>
      <c r="S71" s="127"/>
      <c r="T71" s="138"/>
      <c r="U71" s="138"/>
      <c r="V71" s="138"/>
      <c r="W71" s="138"/>
      <c r="X71" s="138"/>
      <c r="Y71" s="138"/>
      <c r="Z71" s="138"/>
      <c r="AA71" s="103"/>
      <c r="AB71" s="103"/>
      <c r="AC71" s="103"/>
      <c r="AD71" s="103"/>
      <c r="AE71" s="103"/>
      <c r="AF71" s="103"/>
      <c r="AG71" s="103"/>
      <c r="AH71" s="106"/>
      <c r="AI71" s="106"/>
      <c r="AJ71" s="106"/>
      <c r="AK71" s="106"/>
      <c r="AL71" s="106"/>
      <c r="AM71" s="106"/>
      <c r="AN71" s="106"/>
    </row>
    <row r="72" spans="1:40" x14ac:dyDescent="0.35">
      <c r="A72" s="98"/>
      <c r="B72" s="98"/>
      <c r="C72" s="98"/>
      <c r="D72" s="98"/>
      <c r="E72" s="98"/>
      <c r="F72" s="98"/>
      <c r="G72" s="98"/>
      <c r="H72" s="98"/>
      <c r="I72" s="98"/>
      <c r="J72" s="98"/>
      <c r="K72" s="98"/>
      <c r="L72" s="98"/>
      <c r="M72" s="127"/>
      <c r="N72" s="127"/>
      <c r="O72" s="127"/>
      <c r="P72" s="127"/>
      <c r="Q72" s="127"/>
      <c r="R72" s="127"/>
      <c r="S72" s="127"/>
      <c r="T72" s="138"/>
      <c r="U72" s="138"/>
      <c r="V72" s="138"/>
      <c r="W72" s="138"/>
      <c r="X72" s="138"/>
      <c r="Y72" s="138"/>
      <c r="Z72" s="138"/>
      <c r="AA72" s="103"/>
      <c r="AB72" s="103"/>
      <c r="AC72" s="103"/>
      <c r="AD72" s="103"/>
      <c r="AE72" s="103"/>
      <c r="AF72" s="103"/>
      <c r="AG72" s="103"/>
      <c r="AH72" s="106"/>
      <c r="AI72" s="106"/>
      <c r="AJ72" s="106"/>
      <c r="AK72" s="106"/>
      <c r="AL72" s="106"/>
      <c r="AM72" s="106"/>
      <c r="AN72" s="106"/>
    </row>
    <row r="73" spans="1:40" x14ac:dyDescent="0.35">
      <c r="A73" s="98"/>
      <c r="B73" s="98"/>
      <c r="C73" s="98"/>
      <c r="D73" s="98"/>
      <c r="E73" s="98"/>
      <c r="F73" s="98"/>
      <c r="G73" s="98"/>
      <c r="H73" s="98"/>
      <c r="I73" s="98"/>
      <c r="J73" s="98"/>
      <c r="K73" s="98"/>
      <c r="L73" s="98"/>
      <c r="M73" s="127"/>
      <c r="N73" s="127"/>
      <c r="O73" s="127"/>
      <c r="P73" s="127"/>
      <c r="Q73" s="127"/>
      <c r="R73" s="127"/>
      <c r="S73" s="127"/>
      <c r="T73" s="138"/>
      <c r="U73" s="138"/>
      <c r="V73" s="138"/>
      <c r="W73" s="138"/>
      <c r="X73" s="138"/>
      <c r="Y73" s="138"/>
      <c r="Z73" s="138"/>
      <c r="AA73" s="103"/>
      <c r="AB73" s="103"/>
      <c r="AC73" s="103"/>
      <c r="AD73" s="103"/>
      <c r="AE73" s="103"/>
      <c r="AF73" s="103"/>
      <c r="AG73" s="103"/>
      <c r="AH73" s="106"/>
      <c r="AI73" s="106"/>
      <c r="AJ73" s="106"/>
      <c r="AK73" s="106"/>
      <c r="AL73" s="106"/>
      <c r="AM73" s="106"/>
      <c r="AN73" s="106"/>
    </row>
    <row r="74" spans="1:40" x14ac:dyDescent="0.35">
      <c r="A74" s="98"/>
      <c r="B74" s="98"/>
      <c r="C74" s="98"/>
      <c r="D74" s="98"/>
      <c r="E74" s="98"/>
      <c r="F74" s="98"/>
      <c r="G74" s="98"/>
      <c r="H74" s="98"/>
      <c r="I74" s="98"/>
      <c r="J74" s="98"/>
      <c r="K74" s="98"/>
      <c r="L74" s="98"/>
      <c r="M74" s="127"/>
      <c r="N74" s="127"/>
      <c r="O74" s="127"/>
      <c r="P74" s="127"/>
      <c r="Q74" s="127"/>
      <c r="R74" s="127"/>
      <c r="S74" s="127"/>
      <c r="T74" s="138"/>
      <c r="U74" s="138"/>
      <c r="V74" s="138"/>
      <c r="W74" s="138"/>
      <c r="X74" s="138"/>
      <c r="Y74" s="138"/>
      <c r="Z74" s="138"/>
      <c r="AA74" s="103"/>
      <c r="AB74" s="103"/>
      <c r="AC74" s="103"/>
      <c r="AD74" s="103"/>
      <c r="AE74" s="103"/>
      <c r="AF74" s="103"/>
      <c r="AG74" s="103"/>
      <c r="AH74" s="106"/>
      <c r="AI74" s="106"/>
      <c r="AJ74" s="106"/>
      <c r="AK74" s="106"/>
      <c r="AL74" s="106"/>
      <c r="AM74" s="106"/>
      <c r="AN74" s="106"/>
    </row>
    <row r="75" spans="1:40" s="33" customFormat="1" x14ac:dyDescent="0.35">
      <c r="A75" s="93" t="s">
        <v>41</v>
      </c>
      <c r="B75" s="93"/>
      <c r="C75" s="93"/>
      <c r="D75" s="93"/>
      <c r="E75" s="93"/>
      <c r="F75" s="93"/>
      <c r="G75" s="93"/>
      <c r="H75" s="93"/>
      <c r="I75" s="93"/>
      <c r="J75" s="93"/>
      <c r="K75" s="93"/>
      <c r="L75" s="93"/>
      <c r="M75" s="127"/>
      <c r="N75" s="127"/>
      <c r="O75" s="127"/>
      <c r="P75" s="127"/>
      <c r="Q75" s="127"/>
      <c r="R75" s="127"/>
      <c r="S75" s="127"/>
      <c r="T75" s="138"/>
      <c r="U75" s="138"/>
      <c r="V75" s="138"/>
      <c r="W75" s="138"/>
      <c r="X75" s="138"/>
      <c r="Y75" s="138"/>
      <c r="Z75" s="138"/>
      <c r="AA75" s="103"/>
      <c r="AB75" s="103"/>
      <c r="AC75" s="103"/>
      <c r="AD75" s="103"/>
      <c r="AE75" s="103"/>
      <c r="AF75" s="103"/>
      <c r="AG75" s="103"/>
      <c r="AH75" s="106"/>
      <c r="AI75" s="106"/>
      <c r="AJ75" s="106"/>
      <c r="AK75" s="106"/>
      <c r="AL75" s="106"/>
      <c r="AM75" s="106"/>
      <c r="AN75" s="106"/>
    </row>
    <row r="76" spans="1:40" s="17" customFormat="1" x14ac:dyDescent="0.35">
      <c r="A76" s="94"/>
      <c r="B76" s="94"/>
      <c r="C76" s="94"/>
      <c r="D76" s="94"/>
      <c r="E76" s="94"/>
      <c r="F76" s="94"/>
      <c r="G76" s="94"/>
      <c r="H76" s="94"/>
      <c r="I76" s="94"/>
      <c r="J76" s="94"/>
      <c r="K76" s="94"/>
      <c r="L76" s="94"/>
      <c r="M76" s="127"/>
      <c r="N76" s="127"/>
      <c r="O76" s="127"/>
      <c r="P76" s="127"/>
      <c r="Q76" s="127"/>
      <c r="R76" s="127"/>
      <c r="S76" s="127"/>
      <c r="T76" s="138"/>
      <c r="U76" s="138"/>
      <c r="V76" s="138"/>
      <c r="W76" s="138"/>
      <c r="X76" s="138"/>
      <c r="Y76" s="138"/>
      <c r="Z76" s="138"/>
      <c r="AA76" s="103"/>
      <c r="AB76" s="103"/>
      <c r="AC76" s="103"/>
      <c r="AD76" s="103"/>
      <c r="AE76" s="103"/>
      <c r="AF76" s="103"/>
      <c r="AG76" s="103"/>
      <c r="AH76" s="106"/>
      <c r="AI76" s="106"/>
      <c r="AJ76" s="106"/>
      <c r="AK76" s="106"/>
      <c r="AL76" s="106"/>
      <c r="AM76" s="106"/>
      <c r="AN76" s="106"/>
    </row>
    <row r="77" spans="1:40" x14ac:dyDescent="0.35">
      <c r="A77" s="2" t="s">
        <v>215</v>
      </c>
      <c r="B77" s="3"/>
      <c r="C77" s="3"/>
      <c r="D77" s="3"/>
      <c r="E77" s="3"/>
      <c r="F77" s="3"/>
      <c r="G77" s="3"/>
      <c r="H77" s="3"/>
      <c r="I77" s="3"/>
      <c r="J77" s="3"/>
      <c r="K77" s="3"/>
      <c r="L77" s="3"/>
      <c r="M77" s="127"/>
      <c r="N77" s="127"/>
      <c r="O77" s="127"/>
      <c r="P77" s="127"/>
      <c r="Q77" s="127"/>
      <c r="R77" s="127"/>
      <c r="S77" s="127"/>
      <c r="T77" s="138"/>
      <c r="U77" s="138"/>
      <c r="V77" s="138"/>
      <c r="W77" s="138"/>
      <c r="X77" s="138"/>
      <c r="Y77" s="138"/>
      <c r="Z77" s="138"/>
      <c r="AA77" s="108" t="s">
        <v>287</v>
      </c>
      <c r="AB77" s="103"/>
      <c r="AC77" s="103"/>
      <c r="AD77" s="103"/>
      <c r="AE77" s="103"/>
      <c r="AF77" s="103"/>
      <c r="AG77" s="103"/>
      <c r="AH77" s="109" t="s">
        <v>288</v>
      </c>
      <c r="AI77" s="106"/>
      <c r="AJ77" s="106"/>
      <c r="AK77" s="106"/>
      <c r="AL77" s="106"/>
      <c r="AM77" s="106"/>
      <c r="AN77" s="106"/>
    </row>
    <row r="78" spans="1:40" x14ac:dyDescent="0.35">
      <c r="A78" s="96"/>
      <c r="B78" s="96"/>
      <c r="C78" s="96"/>
      <c r="D78" s="96"/>
      <c r="E78" s="96"/>
      <c r="F78" s="96"/>
      <c r="G78" s="96"/>
      <c r="H78" s="96"/>
      <c r="I78" s="96"/>
      <c r="J78" s="96"/>
      <c r="K78" s="96"/>
      <c r="L78" s="96"/>
      <c r="M78" s="127"/>
      <c r="N78" s="127"/>
      <c r="O78" s="127"/>
      <c r="P78" s="127"/>
      <c r="Q78" s="127"/>
      <c r="R78" s="127"/>
      <c r="S78" s="127"/>
      <c r="T78" s="138"/>
      <c r="U78" s="138"/>
      <c r="V78" s="138"/>
      <c r="W78" s="138"/>
      <c r="X78" s="138"/>
      <c r="Y78" s="138"/>
      <c r="Z78" s="138"/>
      <c r="AA78" s="103"/>
      <c r="AB78" s="103"/>
      <c r="AC78" s="103"/>
      <c r="AD78" s="103"/>
      <c r="AE78" s="103"/>
      <c r="AF78" s="103"/>
      <c r="AG78" s="103"/>
      <c r="AH78" s="106"/>
      <c r="AI78" s="106"/>
      <c r="AJ78" s="106"/>
      <c r="AK78" s="106"/>
      <c r="AL78" s="106"/>
      <c r="AM78" s="106"/>
      <c r="AN78" s="106"/>
    </row>
    <row r="79" spans="1:40" ht="18.5" x14ac:dyDescent="0.45">
      <c r="A79" s="96"/>
      <c r="B79" s="96"/>
      <c r="C79" s="96"/>
      <c r="D79" s="96"/>
      <c r="E79" s="96"/>
      <c r="F79" s="96"/>
      <c r="G79" s="96"/>
      <c r="H79" s="96"/>
      <c r="I79" s="96"/>
      <c r="J79" s="96"/>
      <c r="K79" s="96"/>
      <c r="L79" s="96"/>
      <c r="M79" s="127"/>
      <c r="N79" s="127"/>
      <c r="O79" s="127"/>
      <c r="P79" s="127"/>
      <c r="Q79" s="127"/>
      <c r="R79" s="127"/>
      <c r="S79" s="127"/>
      <c r="T79" s="138"/>
      <c r="U79" s="138"/>
      <c r="V79" s="138"/>
      <c r="W79" s="138"/>
      <c r="X79" s="138"/>
      <c r="Y79" s="138"/>
      <c r="Z79" s="138"/>
      <c r="AA79" s="103"/>
      <c r="AB79" s="103"/>
      <c r="AC79" s="104">
        <v>1</v>
      </c>
      <c r="AD79" s="104">
        <v>2</v>
      </c>
      <c r="AE79" s="104">
        <v>3</v>
      </c>
      <c r="AF79" s="104"/>
      <c r="AG79" s="103"/>
      <c r="AH79" s="106"/>
      <c r="AI79" s="106"/>
      <c r="AJ79" s="106"/>
      <c r="AK79" s="106"/>
      <c r="AL79" s="106"/>
      <c r="AM79" s="106"/>
      <c r="AN79" s="106"/>
    </row>
    <row r="80" spans="1:40" x14ac:dyDescent="0.35">
      <c r="A80" s="96"/>
      <c r="B80" s="96"/>
      <c r="C80" s="96"/>
      <c r="D80" s="96"/>
      <c r="E80" s="96"/>
      <c r="F80" s="96"/>
      <c r="G80" s="96"/>
      <c r="H80" s="96"/>
      <c r="I80" s="96"/>
      <c r="J80" s="96"/>
      <c r="K80" s="96"/>
      <c r="L80" s="96"/>
      <c r="M80" s="127"/>
      <c r="N80" s="127"/>
      <c r="O80" s="127"/>
      <c r="P80" s="127"/>
      <c r="Q80" s="127"/>
      <c r="R80" s="127"/>
      <c r="S80" s="127"/>
      <c r="T80" s="138"/>
      <c r="U80" s="138"/>
      <c r="V80" s="138"/>
      <c r="W80" s="138"/>
      <c r="X80" s="138"/>
      <c r="Y80" s="138"/>
      <c r="Z80" s="138"/>
      <c r="AA80" s="103"/>
      <c r="AB80" s="103"/>
      <c r="AC80" s="103"/>
      <c r="AD80" s="103"/>
      <c r="AE80" s="103"/>
      <c r="AF80" s="103"/>
      <c r="AG80" s="103"/>
      <c r="AH80" s="106"/>
      <c r="AI80" s="106"/>
      <c r="AJ80" s="106"/>
      <c r="AK80" s="106"/>
      <c r="AL80" s="106"/>
      <c r="AM80" s="106"/>
      <c r="AN80" s="106"/>
    </row>
    <row r="81" spans="1:40" x14ac:dyDescent="0.35">
      <c r="A81" s="96"/>
      <c r="B81" s="96"/>
      <c r="C81" s="96"/>
      <c r="D81" s="96"/>
      <c r="E81" s="96"/>
      <c r="F81" s="96"/>
      <c r="G81" s="96"/>
      <c r="H81" s="96"/>
      <c r="I81" s="96"/>
      <c r="J81" s="96"/>
      <c r="K81" s="96"/>
      <c r="L81" s="96"/>
      <c r="M81" s="127"/>
      <c r="N81" s="127"/>
      <c r="O81" s="127"/>
      <c r="P81" s="127"/>
      <c r="Q81" s="127"/>
      <c r="R81" s="127"/>
      <c r="S81" s="127"/>
      <c r="T81" s="138"/>
      <c r="U81" s="138"/>
      <c r="V81" s="138"/>
      <c r="W81" s="138"/>
      <c r="X81" s="138"/>
      <c r="Y81" s="138"/>
      <c r="Z81" s="138"/>
      <c r="AA81" s="103"/>
      <c r="AB81" s="103"/>
      <c r="AC81" s="103"/>
      <c r="AD81" s="103"/>
      <c r="AE81" s="103"/>
      <c r="AF81" s="103"/>
      <c r="AG81" s="103"/>
      <c r="AH81" s="106"/>
      <c r="AI81" s="106"/>
      <c r="AJ81" s="106"/>
      <c r="AK81" s="106"/>
      <c r="AL81" s="106"/>
      <c r="AM81" s="106"/>
      <c r="AN81" s="106"/>
    </row>
    <row r="82" spans="1:40" x14ac:dyDescent="0.35">
      <c r="A82" s="2" t="s">
        <v>219</v>
      </c>
      <c r="B82" s="2"/>
      <c r="C82" s="2"/>
      <c r="D82" s="2"/>
      <c r="E82" s="2"/>
      <c r="F82" s="2"/>
      <c r="G82" s="2"/>
      <c r="H82" s="2"/>
      <c r="I82" s="2"/>
      <c r="J82" s="2"/>
      <c r="K82" s="2"/>
      <c r="L82" s="2"/>
      <c r="M82" s="127"/>
      <c r="N82" s="127"/>
      <c r="O82" s="127"/>
      <c r="P82" s="127"/>
      <c r="Q82" s="127"/>
      <c r="R82" s="127"/>
      <c r="S82" s="127"/>
      <c r="T82" s="138"/>
      <c r="U82" s="138"/>
      <c r="V82" s="138"/>
      <c r="W82" s="138"/>
      <c r="X82" s="138"/>
      <c r="Y82" s="138"/>
      <c r="Z82" s="138"/>
      <c r="AA82" s="103"/>
      <c r="AB82" s="103"/>
      <c r="AC82" s="103"/>
      <c r="AD82" s="103"/>
      <c r="AE82" s="103"/>
      <c r="AF82" s="103"/>
      <c r="AG82" s="61"/>
      <c r="AH82" s="107"/>
      <c r="AI82" s="106"/>
      <c r="AJ82" s="106"/>
      <c r="AK82" s="106"/>
      <c r="AL82" s="106"/>
      <c r="AM82" s="106"/>
      <c r="AN82" s="106"/>
    </row>
    <row r="83" spans="1:40" x14ac:dyDescent="0.35">
      <c r="A83" s="97"/>
      <c r="B83" s="96"/>
      <c r="C83" s="96"/>
      <c r="D83" s="96"/>
      <c r="E83" s="96"/>
      <c r="F83" s="96"/>
      <c r="G83" s="96"/>
      <c r="H83" s="96"/>
      <c r="I83" s="96"/>
      <c r="J83" s="96"/>
      <c r="K83" s="96"/>
      <c r="L83" s="96"/>
      <c r="M83" s="127"/>
      <c r="N83" s="127"/>
      <c r="O83" s="127"/>
      <c r="P83" s="127"/>
      <c r="Q83" s="127"/>
      <c r="R83" s="127"/>
      <c r="S83" s="127"/>
      <c r="T83" s="138"/>
      <c r="U83" s="138"/>
      <c r="V83" s="138"/>
      <c r="W83" s="138"/>
      <c r="X83" s="138"/>
      <c r="Y83" s="138"/>
      <c r="Z83" s="138"/>
      <c r="AA83" s="103" t="s">
        <v>278</v>
      </c>
      <c r="AB83" s="103"/>
      <c r="AC83" s="103"/>
      <c r="AD83" s="103"/>
      <c r="AE83" s="103"/>
      <c r="AF83" s="103"/>
      <c r="AG83" s="61"/>
      <c r="AH83" s="107"/>
      <c r="AI83" s="106"/>
      <c r="AJ83" s="106"/>
      <c r="AK83" s="106"/>
      <c r="AL83" s="106"/>
      <c r="AM83" s="106"/>
      <c r="AN83" s="106"/>
    </row>
    <row r="84" spans="1:40" x14ac:dyDescent="0.35">
      <c r="A84" s="97"/>
      <c r="B84" s="96"/>
      <c r="C84" s="96"/>
      <c r="D84" s="96"/>
      <c r="E84" s="96"/>
      <c r="F84" s="96"/>
      <c r="G84" s="96"/>
      <c r="H84" s="96"/>
      <c r="I84" s="96"/>
      <c r="J84" s="96"/>
      <c r="K84" s="96"/>
      <c r="L84" s="96"/>
      <c r="M84" s="127"/>
      <c r="N84" s="127"/>
      <c r="O84" s="127"/>
      <c r="P84" s="127"/>
      <c r="Q84" s="127"/>
      <c r="R84" s="127"/>
      <c r="S84" s="127"/>
      <c r="T84" s="138"/>
      <c r="U84" s="138"/>
      <c r="V84" s="138"/>
      <c r="W84" s="138"/>
      <c r="X84" s="138"/>
      <c r="Y84" s="138"/>
      <c r="Z84" s="138"/>
      <c r="AA84" s="103" t="s">
        <v>279</v>
      </c>
      <c r="AB84" s="103"/>
      <c r="AC84" s="103"/>
      <c r="AD84" s="103"/>
      <c r="AE84" s="103"/>
      <c r="AF84" s="103"/>
      <c r="AG84" s="61"/>
      <c r="AH84" s="107"/>
      <c r="AI84" s="106"/>
      <c r="AJ84" s="106"/>
      <c r="AK84" s="106"/>
      <c r="AL84" s="106"/>
      <c r="AM84" s="106"/>
      <c r="AN84" s="106"/>
    </row>
    <row r="85" spans="1:40" x14ac:dyDescent="0.35">
      <c r="A85" s="97"/>
      <c r="B85" s="96"/>
      <c r="C85" s="96"/>
      <c r="D85" s="96"/>
      <c r="E85" s="96"/>
      <c r="F85" s="96"/>
      <c r="G85" s="96"/>
      <c r="H85" s="96"/>
      <c r="I85" s="96"/>
      <c r="J85" s="96"/>
      <c r="K85" s="96"/>
      <c r="L85" s="96"/>
      <c r="M85" s="127"/>
      <c r="N85" s="127"/>
      <c r="O85" s="127"/>
      <c r="P85" s="127"/>
      <c r="Q85" s="127"/>
      <c r="R85" s="127"/>
      <c r="S85" s="127"/>
      <c r="T85" s="138"/>
      <c r="U85" s="138"/>
      <c r="V85" s="138"/>
      <c r="W85" s="138"/>
      <c r="X85" s="138"/>
      <c r="Y85" s="138"/>
      <c r="Z85" s="138"/>
      <c r="AA85" s="103" t="s">
        <v>280</v>
      </c>
      <c r="AB85" s="103"/>
      <c r="AC85" s="103"/>
      <c r="AD85" s="103"/>
      <c r="AE85" s="103"/>
      <c r="AF85" s="103"/>
      <c r="AG85" s="61"/>
      <c r="AH85" s="107"/>
      <c r="AI85" s="106"/>
      <c r="AJ85" s="106"/>
      <c r="AK85" s="106"/>
      <c r="AL85" s="106"/>
      <c r="AM85" s="106"/>
      <c r="AN85" s="106"/>
    </row>
    <row r="86" spans="1:40" x14ac:dyDescent="0.35">
      <c r="A86" s="97"/>
      <c r="B86" s="96"/>
      <c r="C86" s="96"/>
      <c r="D86" s="96"/>
      <c r="E86" s="96"/>
      <c r="F86" s="96"/>
      <c r="G86" s="96"/>
      <c r="H86" s="96"/>
      <c r="I86" s="96"/>
      <c r="J86" s="96"/>
      <c r="K86" s="96"/>
      <c r="L86" s="96"/>
      <c r="M86" s="127"/>
      <c r="N86" s="127"/>
      <c r="O86" s="127"/>
      <c r="P86" s="127"/>
      <c r="Q86" s="127"/>
      <c r="R86" s="127"/>
      <c r="S86" s="127"/>
      <c r="T86" s="138"/>
      <c r="U86" s="138"/>
      <c r="V86" s="138"/>
      <c r="W86" s="138"/>
      <c r="X86" s="138"/>
      <c r="Y86" s="138"/>
      <c r="Z86" s="138"/>
      <c r="AA86" s="61"/>
      <c r="AB86" s="61"/>
      <c r="AC86" s="61"/>
      <c r="AD86" s="61"/>
      <c r="AE86" s="61"/>
      <c r="AF86" s="61"/>
      <c r="AG86" s="61"/>
      <c r="AH86" s="107"/>
      <c r="AI86" s="106"/>
      <c r="AJ86" s="106"/>
      <c r="AK86" s="106"/>
      <c r="AL86" s="106"/>
      <c r="AM86" s="106"/>
      <c r="AN86" s="106"/>
    </row>
    <row r="87" spans="1:40" x14ac:dyDescent="0.35">
      <c r="A87" s="2" t="s">
        <v>220</v>
      </c>
      <c r="B87" s="2"/>
      <c r="C87" s="2"/>
      <c r="D87" s="2"/>
      <c r="E87" s="2"/>
      <c r="F87" s="2"/>
      <c r="G87" s="2"/>
      <c r="H87" s="2"/>
      <c r="I87" s="2"/>
      <c r="J87" s="2"/>
      <c r="K87" s="2"/>
      <c r="L87" s="2"/>
      <c r="M87" s="127"/>
      <c r="N87" s="127"/>
      <c r="O87" s="127"/>
      <c r="P87" s="127"/>
      <c r="Q87" s="127"/>
      <c r="R87" s="127"/>
      <c r="S87" s="127"/>
      <c r="T87" s="138"/>
      <c r="U87" s="138"/>
      <c r="V87" s="138"/>
      <c r="W87" s="138"/>
      <c r="X87" s="138"/>
      <c r="Y87" s="138"/>
      <c r="Z87" s="138"/>
      <c r="AA87" s="108" t="s">
        <v>286</v>
      </c>
      <c r="AB87" s="103"/>
      <c r="AC87" s="103"/>
      <c r="AD87" s="103"/>
      <c r="AE87" s="103"/>
      <c r="AF87" s="103"/>
      <c r="AG87" s="61"/>
      <c r="AH87" s="110" t="s">
        <v>286</v>
      </c>
      <c r="AI87" s="107"/>
      <c r="AJ87" s="107"/>
      <c r="AK87" s="107"/>
      <c r="AL87" s="107"/>
      <c r="AM87" s="107"/>
      <c r="AN87" s="107"/>
    </row>
    <row r="88" spans="1:40" ht="18.5" x14ac:dyDescent="0.45">
      <c r="A88" s="96"/>
      <c r="B88" s="96"/>
      <c r="C88" s="96"/>
      <c r="D88" s="96"/>
      <c r="E88" s="96"/>
      <c r="F88" s="96"/>
      <c r="G88" s="96"/>
      <c r="H88" s="96"/>
      <c r="I88" s="96"/>
      <c r="J88" s="96"/>
      <c r="K88" s="96"/>
      <c r="L88" s="96"/>
      <c r="M88" s="127"/>
      <c r="N88" s="127"/>
      <c r="O88" s="127"/>
      <c r="P88" s="127"/>
      <c r="Q88" s="127"/>
      <c r="R88" s="127"/>
      <c r="S88" s="127"/>
      <c r="T88" s="138"/>
      <c r="U88" s="138"/>
      <c r="V88" s="138"/>
      <c r="W88" s="138"/>
      <c r="X88" s="138"/>
      <c r="Y88" s="138"/>
      <c r="Z88" s="138"/>
      <c r="AA88" s="103"/>
      <c r="AB88" s="103"/>
      <c r="AC88" s="104">
        <v>1</v>
      </c>
      <c r="AD88" s="104">
        <v>2</v>
      </c>
      <c r="AE88" s="104">
        <v>3</v>
      </c>
      <c r="AF88" s="104"/>
      <c r="AG88" s="61"/>
      <c r="AH88" s="107"/>
      <c r="AI88" s="107"/>
      <c r="AJ88" s="107"/>
      <c r="AK88" s="107"/>
      <c r="AL88" s="107"/>
      <c r="AM88" s="107"/>
      <c r="AN88" s="107"/>
    </row>
    <row r="89" spans="1:40" x14ac:dyDescent="0.35">
      <c r="A89" s="96"/>
      <c r="B89" s="96"/>
      <c r="C89" s="96"/>
      <c r="D89" s="96"/>
      <c r="E89" s="96"/>
      <c r="F89" s="96"/>
      <c r="G89" s="96"/>
      <c r="H89" s="96"/>
      <c r="I89" s="96"/>
      <c r="J89" s="96"/>
      <c r="K89" s="96"/>
      <c r="L89" s="96"/>
      <c r="M89" s="127"/>
      <c r="N89" s="127"/>
      <c r="O89" s="127"/>
      <c r="P89" s="127"/>
      <c r="Q89" s="127"/>
      <c r="R89" s="127"/>
      <c r="S89" s="127"/>
      <c r="T89" s="138"/>
      <c r="U89" s="138"/>
      <c r="V89" s="138"/>
      <c r="W89" s="138"/>
      <c r="X89" s="138"/>
      <c r="Y89" s="138"/>
      <c r="Z89" s="138"/>
      <c r="AA89" s="103"/>
      <c r="AB89" s="103"/>
      <c r="AC89" s="103"/>
      <c r="AD89" s="103"/>
      <c r="AE89" s="103"/>
      <c r="AF89" s="103"/>
      <c r="AG89" s="61"/>
      <c r="AH89" s="107"/>
      <c r="AI89" s="106"/>
      <c r="AJ89" s="106"/>
      <c r="AK89" s="106"/>
      <c r="AL89" s="106"/>
      <c r="AM89" s="106"/>
      <c r="AN89" s="106"/>
    </row>
    <row r="90" spans="1:40" x14ac:dyDescent="0.35">
      <c r="A90" s="96"/>
      <c r="B90" s="96"/>
      <c r="C90" s="96"/>
      <c r="D90" s="96"/>
      <c r="E90" s="96"/>
      <c r="F90" s="96"/>
      <c r="G90" s="96"/>
      <c r="H90" s="96"/>
      <c r="I90" s="96"/>
      <c r="J90" s="96"/>
      <c r="K90" s="96"/>
      <c r="L90" s="96"/>
      <c r="M90" s="127"/>
      <c r="N90" s="127"/>
      <c r="O90" s="127"/>
      <c r="P90" s="127"/>
      <c r="Q90" s="127"/>
      <c r="R90" s="127"/>
      <c r="S90" s="127"/>
      <c r="T90" s="138"/>
      <c r="U90" s="138"/>
      <c r="V90" s="138"/>
      <c r="W90" s="138"/>
      <c r="X90" s="138"/>
      <c r="Y90" s="138"/>
      <c r="Z90" s="138"/>
      <c r="AA90" s="103"/>
      <c r="AB90" s="103"/>
      <c r="AC90" s="103"/>
      <c r="AD90" s="103"/>
      <c r="AE90" s="103"/>
      <c r="AF90" s="103"/>
      <c r="AG90" s="61"/>
      <c r="AH90" s="107"/>
      <c r="AI90" s="106"/>
      <c r="AJ90" s="106"/>
      <c r="AK90" s="106"/>
      <c r="AL90" s="106"/>
      <c r="AM90" s="106"/>
      <c r="AN90" s="106"/>
    </row>
    <row r="91" spans="1:40" x14ac:dyDescent="0.35">
      <c r="A91" s="96"/>
      <c r="B91" s="96"/>
      <c r="C91" s="96"/>
      <c r="D91" s="96"/>
      <c r="E91" s="96"/>
      <c r="F91" s="96"/>
      <c r="G91" s="96"/>
      <c r="H91" s="96"/>
      <c r="I91" s="96"/>
      <c r="J91" s="96"/>
      <c r="K91" s="96"/>
      <c r="L91" s="96"/>
      <c r="M91" s="127"/>
      <c r="N91" s="127"/>
      <c r="O91" s="127"/>
      <c r="P91" s="127"/>
      <c r="Q91" s="127"/>
      <c r="R91" s="127"/>
      <c r="S91" s="127"/>
      <c r="T91" s="138"/>
      <c r="U91" s="138"/>
      <c r="V91" s="138"/>
      <c r="W91" s="138"/>
      <c r="X91" s="138"/>
      <c r="Y91" s="138"/>
      <c r="Z91" s="138"/>
      <c r="AA91" s="103"/>
      <c r="AB91" s="103"/>
      <c r="AC91" s="103"/>
      <c r="AD91" s="103"/>
      <c r="AE91" s="103"/>
      <c r="AF91" s="103"/>
      <c r="AG91" s="61"/>
      <c r="AH91" s="107"/>
      <c r="AI91" s="106"/>
      <c r="AJ91" s="106"/>
      <c r="AK91" s="106"/>
      <c r="AL91" s="106"/>
      <c r="AM91" s="106"/>
      <c r="AN91" s="106"/>
    </row>
    <row r="92" spans="1:40" x14ac:dyDescent="0.35">
      <c r="A92" s="96"/>
      <c r="B92" s="96"/>
      <c r="C92" s="96"/>
      <c r="D92" s="96"/>
      <c r="E92" s="96"/>
      <c r="F92" s="96"/>
      <c r="G92" s="96"/>
      <c r="H92" s="96"/>
      <c r="I92" s="96"/>
      <c r="J92" s="96"/>
      <c r="K92" s="96"/>
      <c r="L92" s="96"/>
      <c r="M92" s="127"/>
      <c r="N92" s="127"/>
      <c r="O92" s="127"/>
      <c r="P92" s="127"/>
      <c r="Q92" s="127"/>
      <c r="R92" s="127"/>
      <c r="S92" s="127"/>
      <c r="T92" s="138"/>
      <c r="U92" s="138"/>
      <c r="V92" s="138"/>
      <c r="W92" s="138"/>
      <c r="X92" s="138"/>
      <c r="Y92" s="138"/>
      <c r="Z92" s="138"/>
      <c r="AA92" s="103" t="s">
        <v>278</v>
      </c>
      <c r="AB92" s="103"/>
      <c r="AC92" s="103"/>
      <c r="AD92" s="103"/>
      <c r="AE92" s="103"/>
      <c r="AF92" s="103"/>
      <c r="AG92" s="61"/>
      <c r="AH92" s="107"/>
      <c r="AI92" s="106"/>
      <c r="AJ92" s="106"/>
      <c r="AK92" s="106"/>
      <c r="AL92" s="106"/>
      <c r="AM92" s="106"/>
      <c r="AN92" s="106"/>
    </row>
    <row r="93" spans="1:40" x14ac:dyDescent="0.35">
      <c r="A93" s="96"/>
      <c r="B93" s="96"/>
      <c r="C93" s="96"/>
      <c r="D93" s="96"/>
      <c r="E93" s="96"/>
      <c r="F93" s="96"/>
      <c r="G93" s="96"/>
      <c r="H93" s="96"/>
      <c r="I93" s="96"/>
      <c r="J93" s="96"/>
      <c r="K93" s="96"/>
      <c r="L93" s="96"/>
      <c r="M93" s="127"/>
      <c r="N93" s="127"/>
      <c r="O93" s="127"/>
      <c r="P93" s="127"/>
      <c r="Q93" s="127"/>
      <c r="R93" s="127"/>
      <c r="S93" s="127"/>
      <c r="T93" s="138"/>
      <c r="U93" s="138"/>
      <c r="V93" s="138"/>
      <c r="W93" s="138"/>
      <c r="X93" s="138"/>
      <c r="Y93" s="138"/>
      <c r="Z93" s="138"/>
      <c r="AA93" s="103" t="s">
        <v>279</v>
      </c>
      <c r="AB93" s="103"/>
      <c r="AC93" s="103"/>
      <c r="AD93" s="103"/>
      <c r="AE93" s="103"/>
      <c r="AF93" s="103"/>
      <c r="AG93" s="61"/>
      <c r="AH93" s="107"/>
      <c r="AI93" s="106"/>
      <c r="AJ93" s="106"/>
      <c r="AK93" s="106"/>
      <c r="AL93" s="106"/>
      <c r="AM93" s="106"/>
      <c r="AN93" s="106"/>
    </row>
    <row r="94" spans="1:40" x14ac:dyDescent="0.35">
      <c r="A94" s="99" t="s">
        <v>136</v>
      </c>
      <c r="B94" s="96"/>
      <c r="C94" s="96"/>
      <c r="D94" s="96"/>
      <c r="E94" s="96"/>
      <c r="F94" s="96"/>
      <c r="G94" s="96"/>
      <c r="H94" s="96"/>
      <c r="I94" s="96"/>
      <c r="J94" s="96"/>
      <c r="K94" s="96"/>
      <c r="L94" s="96"/>
      <c r="M94" s="127"/>
      <c r="N94" s="127"/>
      <c r="O94" s="127"/>
      <c r="P94" s="127"/>
      <c r="Q94" s="127"/>
      <c r="R94" s="127"/>
      <c r="S94" s="127"/>
      <c r="T94" s="138"/>
      <c r="U94" s="138"/>
      <c r="V94" s="138"/>
      <c r="W94" s="138"/>
      <c r="X94" s="138"/>
      <c r="Y94" s="138"/>
      <c r="Z94" s="138"/>
      <c r="AA94" s="103" t="s">
        <v>280</v>
      </c>
      <c r="AB94" s="103"/>
      <c r="AC94" s="103"/>
      <c r="AD94" s="103"/>
      <c r="AE94" s="103"/>
      <c r="AF94" s="103"/>
      <c r="AG94" s="61"/>
      <c r="AH94" s="107"/>
      <c r="AI94" s="106"/>
      <c r="AJ94" s="106"/>
      <c r="AK94" s="106"/>
      <c r="AL94" s="106"/>
      <c r="AM94" s="106"/>
      <c r="AN94" s="106"/>
    </row>
    <row r="95" spans="1:40" x14ac:dyDescent="0.35">
      <c r="A95" s="99"/>
      <c r="B95" s="96"/>
      <c r="C95" s="96"/>
      <c r="D95" s="96"/>
      <c r="E95" s="96"/>
      <c r="F95" s="96"/>
      <c r="G95" s="96"/>
      <c r="H95" s="96"/>
      <c r="I95" s="96"/>
      <c r="J95" s="96"/>
      <c r="K95" s="96"/>
      <c r="L95" s="96"/>
      <c r="M95" s="127"/>
      <c r="N95" s="127"/>
      <c r="O95" s="127"/>
      <c r="P95" s="127"/>
      <c r="Q95" s="127"/>
      <c r="R95" s="127"/>
      <c r="S95" s="127"/>
      <c r="T95" s="138"/>
      <c r="U95" s="138"/>
      <c r="V95" s="138"/>
      <c r="W95" s="138"/>
      <c r="X95" s="138"/>
      <c r="Y95" s="138"/>
      <c r="Z95" s="138"/>
      <c r="AA95" s="61"/>
      <c r="AB95" s="61"/>
      <c r="AC95" s="61"/>
      <c r="AD95" s="61"/>
      <c r="AE95" s="61"/>
      <c r="AF95" s="61"/>
      <c r="AG95" s="61"/>
      <c r="AH95" s="107"/>
      <c r="AI95" s="107"/>
      <c r="AJ95" s="107"/>
      <c r="AK95" s="107"/>
      <c r="AL95" s="107"/>
      <c r="AM95" s="107"/>
      <c r="AN95" s="107"/>
    </row>
    <row r="96" spans="1:40" x14ac:dyDescent="0.35">
      <c r="A96" s="99"/>
      <c r="B96" s="96"/>
      <c r="C96" s="96"/>
      <c r="D96" s="96"/>
      <c r="E96" s="96"/>
      <c r="F96" s="96"/>
      <c r="G96" s="96"/>
      <c r="H96" s="96"/>
      <c r="I96" s="96"/>
      <c r="J96" s="96"/>
      <c r="K96" s="96"/>
      <c r="L96" s="96"/>
      <c r="M96" s="127"/>
      <c r="N96" s="127"/>
      <c r="O96" s="127"/>
      <c r="P96" s="127"/>
      <c r="Q96" s="127"/>
      <c r="R96" s="127"/>
      <c r="S96" s="127"/>
      <c r="T96" s="138"/>
      <c r="U96" s="138"/>
      <c r="V96" s="138"/>
      <c r="W96" s="138"/>
      <c r="X96" s="138"/>
      <c r="Y96" s="138"/>
      <c r="Z96" s="138"/>
      <c r="AA96" s="61"/>
      <c r="AB96" s="61"/>
      <c r="AC96" s="61"/>
      <c r="AD96" s="61"/>
      <c r="AE96" s="61"/>
      <c r="AF96" s="61"/>
      <c r="AG96" s="61"/>
      <c r="AH96" s="107"/>
      <c r="AI96" s="107"/>
      <c r="AJ96" s="107"/>
      <c r="AK96" s="107"/>
      <c r="AL96" s="107"/>
      <c r="AM96" s="107"/>
      <c r="AN96" s="107"/>
    </row>
    <row r="97" spans="1:40" x14ac:dyDescent="0.35">
      <c r="A97" s="99"/>
      <c r="B97" s="96"/>
      <c r="C97" s="96"/>
      <c r="D97" s="96"/>
      <c r="E97" s="96"/>
      <c r="F97" s="96"/>
      <c r="G97" s="96"/>
      <c r="H97" s="96"/>
      <c r="I97" s="96"/>
      <c r="J97" s="96"/>
      <c r="K97" s="96"/>
      <c r="L97" s="96"/>
      <c r="M97" s="127"/>
      <c r="N97" s="127"/>
      <c r="O97" s="127"/>
      <c r="P97" s="127"/>
      <c r="Q97" s="127"/>
      <c r="R97" s="127"/>
      <c r="S97" s="127"/>
      <c r="T97" s="138"/>
      <c r="U97" s="138"/>
      <c r="V97" s="138"/>
      <c r="W97" s="138"/>
      <c r="X97" s="138"/>
      <c r="Y97" s="138"/>
      <c r="Z97" s="138"/>
      <c r="AA97" s="61"/>
      <c r="AB97" s="61"/>
      <c r="AC97" s="61"/>
      <c r="AD97" s="61"/>
      <c r="AE97" s="61"/>
      <c r="AF97" s="61"/>
      <c r="AG97" s="61"/>
      <c r="AH97" s="107"/>
      <c r="AI97" s="107"/>
      <c r="AJ97" s="107"/>
      <c r="AK97" s="107"/>
      <c r="AL97" s="107"/>
      <c r="AM97" s="107"/>
      <c r="AN97" s="107"/>
    </row>
    <row r="98" spans="1:40" x14ac:dyDescent="0.35">
      <c r="A98" s="99"/>
      <c r="B98" s="96"/>
      <c r="C98" s="96"/>
      <c r="D98" s="96"/>
      <c r="E98" s="96"/>
      <c r="F98" s="96"/>
      <c r="G98" s="96"/>
      <c r="H98" s="96"/>
      <c r="I98" s="96"/>
      <c r="J98" s="96"/>
      <c r="K98" s="96"/>
      <c r="L98" s="96"/>
      <c r="M98" s="127"/>
      <c r="N98" s="127"/>
      <c r="O98" s="127"/>
      <c r="P98" s="127"/>
      <c r="Q98" s="127"/>
      <c r="R98" s="127"/>
      <c r="S98" s="127"/>
      <c r="T98" s="138"/>
      <c r="U98" s="138"/>
      <c r="V98" s="138"/>
      <c r="W98" s="138"/>
      <c r="X98" s="138"/>
      <c r="Y98" s="138"/>
      <c r="Z98" s="138"/>
      <c r="AA98" s="61"/>
      <c r="AB98" s="61"/>
      <c r="AC98" s="61"/>
      <c r="AD98" s="61"/>
      <c r="AE98" s="61"/>
      <c r="AF98" s="61"/>
      <c r="AG98" s="61"/>
      <c r="AH98" s="107"/>
      <c r="AI98" s="107"/>
      <c r="AJ98" s="107"/>
      <c r="AK98" s="107"/>
      <c r="AL98" s="107"/>
      <c r="AM98" s="107"/>
      <c r="AN98" s="107"/>
    </row>
    <row r="99" spans="1:40" x14ac:dyDescent="0.35">
      <c r="A99" s="99"/>
      <c r="B99" s="96"/>
      <c r="C99" s="96"/>
      <c r="D99" s="96"/>
      <c r="E99" s="96"/>
      <c r="F99" s="96"/>
      <c r="G99" s="96"/>
      <c r="H99" s="96"/>
      <c r="I99" s="96"/>
      <c r="J99" s="96"/>
      <c r="K99" s="96"/>
      <c r="L99" s="96"/>
      <c r="M99" s="127"/>
      <c r="N99" s="127"/>
      <c r="O99" s="127"/>
      <c r="P99" s="127"/>
      <c r="Q99" s="127"/>
      <c r="R99" s="127"/>
      <c r="S99" s="127"/>
      <c r="T99" s="138"/>
      <c r="U99" s="138"/>
      <c r="V99" s="138"/>
      <c r="W99" s="138"/>
      <c r="X99" s="138"/>
      <c r="Y99" s="138"/>
      <c r="Z99" s="138"/>
      <c r="AA99" s="61"/>
      <c r="AB99" s="61"/>
      <c r="AC99" s="61"/>
      <c r="AD99" s="61"/>
      <c r="AE99" s="61"/>
      <c r="AF99" s="61"/>
      <c r="AG99" s="61"/>
      <c r="AH99" s="107"/>
      <c r="AI99" s="107"/>
      <c r="AJ99" s="107"/>
      <c r="AK99" s="107"/>
      <c r="AL99" s="107"/>
      <c r="AM99" s="107"/>
      <c r="AN99" s="107"/>
    </row>
    <row r="100" spans="1:40" s="6" customFormat="1" ht="15" thickBot="1" x14ac:dyDescent="0.4">
      <c r="U100" s="7"/>
    </row>
    <row r="101" spans="1:40" s="19" customFormat="1" ht="15.5" x14ac:dyDescent="0.35">
      <c r="A101" s="18" t="s">
        <v>129</v>
      </c>
      <c r="B101" s="18"/>
      <c r="C101" s="18"/>
      <c r="D101" s="18"/>
      <c r="E101" s="18"/>
      <c r="F101" s="18"/>
      <c r="G101" s="18"/>
      <c r="H101" s="18"/>
      <c r="I101" s="18"/>
      <c r="J101" s="18"/>
      <c r="K101" s="18"/>
      <c r="L101" s="18"/>
      <c r="M101" s="139" t="s">
        <v>290</v>
      </c>
      <c r="N101" s="139"/>
      <c r="O101" s="139"/>
      <c r="P101" s="139"/>
      <c r="Q101" s="139"/>
      <c r="R101" s="139"/>
      <c r="S101" s="139"/>
      <c r="T101" s="134" t="s">
        <v>289</v>
      </c>
      <c r="U101" s="134"/>
      <c r="V101" s="134"/>
      <c r="W101" s="134"/>
      <c r="X101" s="134"/>
      <c r="Y101" s="134"/>
      <c r="Z101" s="134"/>
      <c r="AA101" s="130" t="s">
        <v>277</v>
      </c>
      <c r="AB101" s="130"/>
      <c r="AC101" s="130"/>
      <c r="AD101" s="130"/>
      <c r="AE101" s="130"/>
      <c r="AF101" s="130"/>
      <c r="AG101" s="130"/>
      <c r="AH101" s="136" t="s">
        <v>291</v>
      </c>
      <c r="AI101" s="136"/>
      <c r="AJ101" s="136"/>
      <c r="AK101" s="136"/>
      <c r="AL101" s="136"/>
      <c r="AM101" s="136"/>
      <c r="AN101" s="136"/>
    </row>
    <row r="102" spans="1:40" x14ac:dyDescent="0.35">
      <c r="A102" s="2" t="s">
        <v>128</v>
      </c>
      <c r="B102" s="3"/>
      <c r="C102" s="3"/>
      <c r="D102" s="3"/>
      <c r="E102" s="3"/>
      <c r="F102" s="3"/>
      <c r="G102" s="3"/>
      <c r="H102" s="3"/>
      <c r="I102" s="3"/>
      <c r="J102" s="3"/>
      <c r="K102" s="3"/>
      <c r="L102" s="3"/>
      <c r="M102" s="140"/>
      <c r="N102" s="140"/>
      <c r="O102" s="140"/>
      <c r="P102" s="140"/>
      <c r="Q102" s="140"/>
      <c r="R102" s="140"/>
      <c r="S102" s="140"/>
      <c r="T102" s="135"/>
      <c r="U102" s="135"/>
      <c r="V102" s="135"/>
      <c r="W102" s="135"/>
      <c r="X102" s="135"/>
      <c r="Y102" s="135"/>
      <c r="Z102" s="135"/>
      <c r="AA102" s="131"/>
      <c r="AB102" s="131"/>
      <c r="AC102" s="131"/>
      <c r="AD102" s="131"/>
      <c r="AE102" s="131"/>
      <c r="AF102" s="131"/>
      <c r="AG102" s="131"/>
      <c r="AH102" s="137"/>
      <c r="AI102" s="137"/>
      <c r="AJ102" s="137"/>
      <c r="AK102" s="137"/>
      <c r="AL102" s="137"/>
      <c r="AM102" s="137"/>
      <c r="AN102" s="137"/>
    </row>
    <row r="103" spans="1:40" x14ac:dyDescent="0.35">
      <c r="A103" s="98"/>
      <c r="B103" s="100"/>
      <c r="C103" s="100"/>
      <c r="D103" s="100"/>
      <c r="E103" s="100"/>
      <c r="F103" s="100"/>
      <c r="G103" s="100"/>
      <c r="H103" s="100"/>
      <c r="I103" s="100"/>
      <c r="J103" s="100"/>
      <c r="K103" s="100"/>
      <c r="L103" s="100"/>
      <c r="M103" s="127"/>
      <c r="N103" s="127"/>
      <c r="O103" s="127"/>
      <c r="P103" s="127"/>
      <c r="Q103" s="127"/>
      <c r="R103" s="127"/>
      <c r="S103" s="127"/>
      <c r="T103" s="138"/>
      <c r="U103" s="138"/>
      <c r="V103" s="138"/>
      <c r="W103" s="138"/>
      <c r="X103" s="138"/>
      <c r="Y103" s="138"/>
      <c r="Z103" s="138"/>
      <c r="AA103" s="103"/>
      <c r="AB103" s="103"/>
      <c r="AC103" s="103"/>
      <c r="AD103" s="103"/>
      <c r="AE103" s="103"/>
      <c r="AF103" s="103"/>
      <c r="AG103" s="103"/>
      <c r="AH103" s="106"/>
      <c r="AI103" s="106"/>
      <c r="AJ103" s="106"/>
      <c r="AK103" s="106"/>
      <c r="AL103" s="106"/>
      <c r="AM103" s="106"/>
      <c r="AN103" s="106"/>
    </row>
    <row r="104" spans="1:40" x14ac:dyDescent="0.35">
      <c r="A104" s="98"/>
      <c r="B104" s="100"/>
      <c r="C104" s="100"/>
      <c r="D104" s="100"/>
      <c r="E104" s="100"/>
      <c r="F104" s="100"/>
      <c r="G104" s="100"/>
      <c r="H104" s="100"/>
      <c r="I104" s="100"/>
      <c r="J104" s="100"/>
      <c r="K104" s="100"/>
      <c r="L104" s="100"/>
      <c r="M104" s="127"/>
      <c r="N104" s="127"/>
      <c r="O104" s="127"/>
      <c r="P104" s="127"/>
      <c r="Q104" s="127"/>
      <c r="R104" s="127"/>
      <c r="S104" s="127"/>
      <c r="T104" s="138"/>
      <c r="U104" s="138"/>
      <c r="V104" s="138"/>
      <c r="W104" s="138"/>
      <c r="X104" s="138"/>
      <c r="Y104" s="138"/>
      <c r="Z104" s="138"/>
      <c r="AA104" s="103"/>
      <c r="AB104" s="103"/>
      <c r="AC104" s="103"/>
      <c r="AD104" s="103"/>
      <c r="AE104" s="103"/>
      <c r="AF104" s="103"/>
      <c r="AG104" s="103"/>
      <c r="AH104" s="106"/>
      <c r="AI104" s="106"/>
      <c r="AJ104" s="106"/>
      <c r="AK104" s="106"/>
      <c r="AL104" s="106"/>
      <c r="AM104" s="106"/>
      <c r="AN104" s="106"/>
    </row>
    <row r="105" spans="1:40" x14ac:dyDescent="0.35">
      <c r="A105" s="98"/>
      <c r="B105" s="100"/>
      <c r="C105" s="100"/>
      <c r="D105" s="100"/>
      <c r="E105" s="100"/>
      <c r="F105" s="100"/>
      <c r="G105" s="100"/>
      <c r="H105" s="100"/>
      <c r="I105" s="100"/>
      <c r="J105" s="100"/>
      <c r="K105" s="100"/>
      <c r="L105" s="100"/>
      <c r="M105" s="127"/>
      <c r="N105" s="127"/>
      <c r="O105" s="127"/>
      <c r="P105" s="127"/>
      <c r="Q105" s="127"/>
      <c r="R105" s="127"/>
      <c r="S105" s="127"/>
      <c r="T105" s="138"/>
      <c r="U105" s="138"/>
      <c r="V105" s="138"/>
      <c r="W105" s="138"/>
      <c r="X105" s="138"/>
      <c r="Y105" s="138"/>
      <c r="Z105" s="138"/>
      <c r="AA105" s="103"/>
      <c r="AB105" s="103"/>
      <c r="AC105" s="103"/>
      <c r="AD105" s="103"/>
      <c r="AE105" s="103"/>
      <c r="AF105" s="103"/>
      <c r="AG105" s="103"/>
      <c r="AH105" s="106"/>
      <c r="AI105" s="106"/>
      <c r="AJ105" s="106"/>
      <c r="AK105" s="106"/>
      <c r="AL105" s="106"/>
      <c r="AM105" s="106"/>
      <c r="AN105" s="106"/>
    </row>
    <row r="106" spans="1:40" ht="18.5" x14ac:dyDescent="0.45">
      <c r="A106" s="2" t="s">
        <v>34</v>
      </c>
      <c r="B106" s="2"/>
      <c r="C106" s="2"/>
      <c r="D106" s="2"/>
      <c r="E106" s="2"/>
      <c r="F106" s="2"/>
      <c r="G106" s="2"/>
      <c r="H106" s="2"/>
      <c r="I106" s="2"/>
      <c r="J106" s="2"/>
      <c r="K106" s="2"/>
      <c r="L106" s="2"/>
      <c r="M106" s="127"/>
      <c r="N106" s="127"/>
      <c r="O106" s="127"/>
      <c r="P106" s="127"/>
      <c r="Q106" s="127"/>
      <c r="R106" s="127"/>
      <c r="S106" s="127"/>
      <c r="T106" s="138"/>
      <c r="U106" s="138"/>
      <c r="V106" s="138"/>
      <c r="W106" s="138"/>
      <c r="X106" s="138"/>
      <c r="Y106" s="138"/>
      <c r="Z106" s="138"/>
      <c r="AA106" s="103"/>
      <c r="AB106" s="103"/>
      <c r="AC106" s="104">
        <v>1</v>
      </c>
      <c r="AD106" s="104">
        <v>2</v>
      </c>
      <c r="AE106" s="104">
        <v>3</v>
      </c>
      <c r="AF106" s="104"/>
      <c r="AG106" s="103"/>
      <c r="AH106" s="106"/>
      <c r="AI106" s="106"/>
      <c r="AJ106" s="106"/>
      <c r="AK106" s="106"/>
      <c r="AL106" s="106"/>
      <c r="AM106" s="106"/>
      <c r="AN106" s="106"/>
    </row>
    <row r="107" spans="1:40" x14ac:dyDescent="0.35">
      <c r="A107" s="96"/>
      <c r="B107" s="96"/>
      <c r="C107" s="96"/>
      <c r="D107" s="96"/>
      <c r="E107" s="96"/>
      <c r="F107" s="96"/>
      <c r="G107" s="96"/>
      <c r="H107" s="96"/>
      <c r="I107" s="96"/>
      <c r="J107" s="96"/>
      <c r="K107" s="96"/>
      <c r="L107" s="96"/>
      <c r="M107" s="127"/>
      <c r="N107" s="127"/>
      <c r="O107" s="127"/>
      <c r="P107" s="127"/>
      <c r="Q107" s="127"/>
      <c r="R107" s="127"/>
      <c r="S107" s="127"/>
      <c r="T107" s="138"/>
      <c r="U107" s="138"/>
      <c r="V107" s="138"/>
      <c r="W107" s="138"/>
      <c r="X107" s="138"/>
      <c r="Y107" s="138"/>
      <c r="Z107" s="138"/>
      <c r="AA107" s="103"/>
      <c r="AB107" s="103"/>
      <c r="AC107" s="103"/>
      <c r="AD107" s="103"/>
      <c r="AE107" s="103"/>
      <c r="AF107" s="103"/>
      <c r="AG107" s="103"/>
      <c r="AH107" s="106"/>
      <c r="AI107" s="106"/>
      <c r="AJ107" s="106"/>
      <c r="AK107" s="106"/>
      <c r="AL107" s="106"/>
      <c r="AM107" s="106"/>
      <c r="AN107" s="106"/>
    </row>
    <row r="108" spans="1:40" x14ac:dyDescent="0.35">
      <c r="A108" s="96"/>
      <c r="B108" s="96"/>
      <c r="C108" s="96"/>
      <c r="D108" s="96"/>
      <c r="E108" s="96"/>
      <c r="F108" s="96"/>
      <c r="G108" s="96"/>
      <c r="H108" s="96"/>
      <c r="I108" s="96"/>
      <c r="J108" s="96"/>
      <c r="K108" s="96"/>
      <c r="L108" s="96"/>
      <c r="M108" s="127"/>
      <c r="N108" s="127"/>
      <c r="O108" s="127"/>
      <c r="P108" s="127"/>
      <c r="Q108" s="127"/>
      <c r="R108" s="127"/>
      <c r="S108" s="127"/>
      <c r="T108" s="138"/>
      <c r="U108" s="138"/>
      <c r="V108" s="138"/>
      <c r="W108" s="138"/>
      <c r="X108" s="138"/>
      <c r="Y108" s="138"/>
      <c r="Z108" s="138"/>
      <c r="AA108" s="103"/>
      <c r="AB108" s="103"/>
      <c r="AC108" s="103"/>
      <c r="AD108" s="103"/>
      <c r="AE108" s="103"/>
      <c r="AF108" s="103"/>
      <c r="AG108" s="103"/>
      <c r="AH108" s="106"/>
      <c r="AI108" s="106"/>
      <c r="AJ108" s="106"/>
      <c r="AK108" s="106"/>
      <c r="AL108" s="106"/>
      <c r="AM108" s="106"/>
      <c r="AN108" s="106"/>
    </row>
    <row r="109" spans="1:40" x14ac:dyDescent="0.35">
      <c r="A109" s="96"/>
      <c r="B109" s="96"/>
      <c r="C109" s="96"/>
      <c r="D109" s="96"/>
      <c r="E109" s="96"/>
      <c r="F109" s="96"/>
      <c r="G109" s="96"/>
      <c r="H109" s="96"/>
      <c r="I109" s="96"/>
      <c r="J109" s="96"/>
      <c r="K109" s="96"/>
      <c r="L109" s="96"/>
      <c r="M109" s="127"/>
      <c r="N109" s="127"/>
      <c r="O109" s="127"/>
      <c r="P109" s="127"/>
      <c r="Q109" s="127"/>
      <c r="R109" s="127"/>
      <c r="S109" s="127"/>
      <c r="T109" s="138"/>
      <c r="U109" s="138"/>
      <c r="V109" s="138"/>
      <c r="W109" s="138"/>
      <c r="X109" s="138"/>
      <c r="Y109" s="138"/>
      <c r="Z109" s="138"/>
      <c r="AA109" s="103"/>
      <c r="AB109" s="103"/>
      <c r="AC109" s="103"/>
      <c r="AD109" s="103"/>
      <c r="AE109" s="103"/>
      <c r="AF109" s="103"/>
      <c r="AG109" s="103"/>
      <c r="AH109" s="106"/>
      <c r="AI109" s="106"/>
      <c r="AJ109" s="106"/>
      <c r="AK109" s="106"/>
      <c r="AL109" s="106"/>
      <c r="AM109" s="106"/>
      <c r="AN109" s="106"/>
    </row>
    <row r="110" spans="1:40" x14ac:dyDescent="0.35">
      <c r="A110" s="96"/>
      <c r="B110" s="96"/>
      <c r="C110" s="96"/>
      <c r="D110" s="96"/>
      <c r="E110" s="96"/>
      <c r="F110" s="96"/>
      <c r="G110" s="96"/>
      <c r="H110" s="96"/>
      <c r="I110" s="96"/>
      <c r="J110" s="96"/>
      <c r="K110" s="96"/>
      <c r="L110" s="96"/>
      <c r="M110" s="127"/>
      <c r="N110" s="127"/>
      <c r="O110" s="127"/>
      <c r="P110" s="127"/>
      <c r="Q110" s="127"/>
      <c r="R110" s="127"/>
      <c r="S110" s="127"/>
      <c r="T110" s="138"/>
      <c r="U110" s="138"/>
      <c r="V110" s="138"/>
      <c r="W110" s="138"/>
      <c r="X110" s="138"/>
      <c r="Y110" s="138"/>
      <c r="Z110" s="138"/>
      <c r="AA110" s="103" t="s">
        <v>278</v>
      </c>
      <c r="AB110" s="103"/>
      <c r="AC110" s="103"/>
      <c r="AD110" s="103"/>
      <c r="AE110" s="103"/>
      <c r="AF110" s="103"/>
      <c r="AG110" s="103"/>
      <c r="AH110" s="106"/>
      <c r="AI110" s="106"/>
      <c r="AJ110" s="106"/>
      <c r="AK110" s="106"/>
      <c r="AL110" s="106"/>
      <c r="AM110" s="106"/>
      <c r="AN110" s="106"/>
    </row>
    <row r="111" spans="1:40" x14ac:dyDescent="0.35">
      <c r="A111" s="96"/>
      <c r="B111" s="96"/>
      <c r="C111" s="96"/>
      <c r="D111" s="96"/>
      <c r="E111" s="96"/>
      <c r="F111" s="96"/>
      <c r="G111" s="96"/>
      <c r="H111" s="96"/>
      <c r="I111" s="96"/>
      <c r="J111" s="96"/>
      <c r="K111" s="96"/>
      <c r="L111" s="96"/>
      <c r="M111" s="127"/>
      <c r="N111" s="127"/>
      <c r="O111" s="127"/>
      <c r="P111" s="127"/>
      <c r="Q111" s="127"/>
      <c r="R111" s="127"/>
      <c r="S111" s="127"/>
      <c r="T111" s="138"/>
      <c r="U111" s="138"/>
      <c r="V111" s="138"/>
      <c r="W111" s="138"/>
      <c r="X111" s="138"/>
      <c r="Y111" s="138"/>
      <c r="Z111" s="138"/>
      <c r="AA111" s="103" t="s">
        <v>279</v>
      </c>
      <c r="AB111" s="103"/>
      <c r="AC111" s="103"/>
      <c r="AD111" s="103"/>
      <c r="AE111" s="103"/>
      <c r="AF111" s="103"/>
      <c r="AG111" s="103"/>
      <c r="AH111" s="106"/>
      <c r="AI111" s="106"/>
      <c r="AJ111" s="106"/>
      <c r="AK111" s="106"/>
      <c r="AL111" s="106"/>
      <c r="AM111" s="106"/>
      <c r="AN111" s="106"/>
    </row>
    <row r="112" spans="1:40" x14ac:dyDescent="0.35">
      <c r="A112" s="96"/>
      <c r="B112" s="96"/>
      <c r="C112" s="96"/>
      <c r="D112" s="96"/>
      <c r="E112" s="96"/>
      <c r="F112" s="96"/>
      <c r="G112" s="96"/>
      <c r="H112" s="96"/>
      <c r="I112" s="96"/>
      <c r="J112" s="96"/>
      <c r="K112" s="96"/>
      <c r="L112" s="96"/>
      <c r="M112" s="127"/>
      <c r="N112" s="127"/>
      <c r="O112" s="127"/>
      <c r="P112" s="127"/>
      <c r="Q112" s="127"/>
      <c r="R112" s="127"/>
      <c r="S112" s="127"/>
      <c r="T112" s="138"/>
      <c r="U112" s="138"/>
      <c r="V112" s="138"/>
      <c r="W112" s="138"/>
      <c r="X112" s="138"/>
      <c r="Y112" s="138"/>
      <c r="Z112" s="138"/>
      <c r="AA112" s="103" t="s">
        <v>280</v>
      </c>
      <c r="AB112" s="103"/>
      <c r="AC112" s="103"/>
      <c r="AD112" s="103"/>
      <c r="AE112" s="103"/>
      <c r="AF112" s="103"/>
      <c r="AG112" s="103"/>
      <c r="AH112" s="106"/>
      <c r="AI112" s="106"/>
      <c r="AJ112" s="106"/>
      <c r="AK112" s="106"/>
      <c r="AL112" s="106"/>
      <c r="AM112" s="106"/>
      <c r="AN112" s="106"/>
    </row>
    <row r="113" spans="1:40" s="6" customFormat="1" ht="15" thickBot="1" x14ac:dyDescent="0.4">
      <c r="M113" s="31"/>
      <c r="N113" s="31"/>
      <c r="O113" s="31"/>
      <c r="P113" s="31"/>
      <c r="Q113" s="31"/>
      <c r="R113" s="31"/>
      <c r="T113" s="17"/>
      <c r="U113" s="17"/>
      <c r="V113" s="17"/>
      <c r="W113" s="17"/>
      <c r="X113" s="17"/>
      <c r="Y113" s="17"/>
      <c r="Z113" s="17"/>
      <c r="AH113" s="17"/>
      <c r="AI113" s="17"/>
      <c r="AJ113" s="17"/>
      <c r="AK113" s="17"/>
      <c r="AL113" s="17"/>
      <c r="AM113" s="17"/>
      <c r="AN113" s="17"/>
    </row>
    <row r="114" spans="1:40" s="19" customFormat="1" ht="15.5" x14ac:dyDescent="0.35">
      <c r="A114" s="18" t="s">
        <v>5</v>
      </c>
      <c r="B114" s="18"/>
      <c r="C114" s="18"/>
      <c r="D114" s="18"/>
      <c r="E114" s="18"/>
      <c r="F114" s="18"/>
      <c r="G114" s="18"/>
      <c r="H114" s="18"/>
      <c r="I114" s="18"/>
      <c r="J114" s="18"/>
      <c r="K114" s="18"/>
      <c r="L114" s="18"/>
      <c r="M114" s="139" t="s">
        <v>290</v>
      </c>
      <c r="N114" s="139"/>
      <c r="O114" s="139"/>
      <c r="P114" s="139"/>
      <c r="Q114" s="139"/>
      <c r="R114" s="139"/>
      <c r="S114" s="139"/>
      <c r="T114" s="134" t="s">
        <v>289</v>
      </c>
      <c r="U114" s="134"/>
      <c r="V114" s="134"/>
      <c r="W114" s="134"/>
      <c r="X114" s="134"/>
      <c r="Y114" s="134"/>
      <c r="Z114" s="134"/>
      <c r="AA114" s="130" t="s">
        <v>277</v>
      </c>
      <c r="AB114" s="130"/>
      <c r="AC114" s="130"/>
      <c r="AD114" s="130"/>
      <c r="AE114" s="130"/>
      <c r="AF114" s="130"/>
      <c r="AG114" s="130"/>
      <c r="AH114" s="136" t="s">
        <v>291</v>
      </c>
      <c r="AI114" s="136"/>
      <c r="AJ114" s="136"/>
      <c r="AK114" s="136"/>
      <c r="AL114" s="136"/>
      <c r="AM114" s="136"/>
      <c r="AN114" s="136"/>
    </row>
    <row r="115" spans="1:40" x14ac:dyDescent="0.35">
      <c r="A115" s="2" t="s">
        <v>147</v>
      </c>
      <c r="B115" s="3"/>
      <c r="C115" s="3"/>
      <c r="D115" s="3"/>
      <c r="E115" s="3"/>
      <c r="F115" s="3"/>
      <c r="G115" s="3"/>
      <c r="H115" s="3"/>
      <c r="I115" s="3"/>
      <c r="J115" s="3"/>
      <c r="K115" s="3"/>
      <c r="L115" s="3"/>
      <c r="M115" s="140"/>
      <c r="N115" s="140"/>
      <c r="O115" s="140"/>
      <c r="P115" s="140"/>
      <c r="Q115" s="140"/>
      <c r="R115" s="140"/>
      <c r="S115" s="140"/>
      <c r="T115" s="135"/>
      <c r="U115" s="135"/>
      <c r="V115" s="135"/>
      <c r="W115" s="135"/>
      <c r="X115" s="135"/>
      <c r="Y115" s="135"/>
      <c r="Z115" s="135"/>
      <c r="AA115" s="131"/>
      <c r="AB115" s="131"/>
      <c r="AC115" s="131"/>
      <c r="AD115" s="131"/>
      <c r="AE115" s="131"/>
      <c r="AF115" s="131"/>
      <c r="AG115" s="131"/>
      <c r="AH115" s="137"/>
      <c r="AI115" s="137"/>
      <c r="AJ115" s="137"/>
      <c r="AK115" s="137"/>
      <c r="AL115" s="137"/>
      <c r="AM115" s="137"/>
      <c r="AN115" s="137"/>
    </row>
    <row r="116" spans="1:40" s="20" customFormat="1" ht="18.5" x14ac:dyDescent="0.45">
      <c r="A116" s="94"/>
      <c r="B116" s="94"/>
      <c r="C116" s="94"/>
      <c r="D116" s="94"/>
      <c r="E116" s="94"/>
      <c r="F116" s="94"/>
      <c r="G116" s="94"/>
      <c r="H116" s="94"/>
      <c r="I116" s="94"/>
      <c r="J116" s="94"/>
      <c r="K116" s="94"/>
      <c r="L116" s="94"/>
      <c r="M116" s="127"/>
      <c r="N116" s="127"/>
      <c r="O116" s="127"/>
      <c r="P116" s="127"/>
      <c r="Q116" s="127"/>
      <c r="R116" s="127"/>
      <c r="S116" s="127"/>
      <c r="T116" s="138"/>
      <c r="U116" s="138"/>
      <c r="V116" s="138"/>
      <c r="W116" s="138"/>
      <c r="X116" s="138"/>
      <c r="Y116" s="138"/>
      <c r="Z116" s="138"/>
      <c r="AA116" s="103"/>
      <c r="AB116" s="103"/>
      <c r="AC116" s="104">
        <v>1</v>
      </c>
      <c r="AD116" s="104">
        <v>2</v>
      </c>
      <c r="AE116" s="104">
        <v>3</v>
      </c>
      <c r="AF116" s="104"/>
      <c r="AG116" s="103"/>
      <c r="AH116" s="106"/>
      <c r="AI116" s="106"/>
      <c r="AJ116" s="106"/>
      <c r="AK116" s="106"/>
      <c r="AL116" s="106"/>
      <c r="AM116" s="106"/>
      <c r="AN116" s="106"/>
    </row>
    <row r="117" spans="1:40" s="20" customFormat="1" x14ac:dyDescent="0.35">
      <c r="A117" s="94"/>
      <c r="B117" s="94"/>
      <c r="C117" s="94"/>
      <c r="D117" s="94"/>
      <c r="E117" s="94"/>
      <c r="F117" s="94"/>
      <c r="G117" s="94"/>
      <c r="H117" s="94"/>
      <c r="I117" s="94"/>
      <c r="J117" s="94"/>
      <c r="K117" s="94"/>
      <c r="L117" s="94"/>
      <c r="M117" s="127"/>
      <c r="N117" s="127"/>
      <c r="O117" s="127"/>
      <c r="P117" s="127"/>
      <c r="Q117" s="127"/>
      <c r="R117" s="127"/>
      <c r="S117" s="127"/>
      <c r="T117" s="138"/>
      <c r="U117" s="138"/>
      <c r="V117" s="138"/>
      <c r="W117" s="138"/>
      <c r="X117" s="138"/>
      <c r="Y117" s="138"/>
      <c r="Z117" s="138"/>
      <c r="AA117" s="103"/>
      <c r="AB117" s="103"/>
      <c r="AC117" s="103"/>
      <c r="AD117" s="103"/>
      <c r="AE117" s="103"/>
      <c r="AF117" s="103"/>
      <c r="AG117" s="103"/>
      <c r="AH117" s="106"/>
      <c r="AI117" s="106"/>
      <c r="AJ117" s="106"/>
      <c r="AK117" s="106"/>
      <c r="AL117" s="106"/>
      <c r="AM117" s="106"/>
      <c r="AN117" s="106"/>
    </row>
    <row r="118" spans="1:40" x14ac:dyDescent="0.35">
      <c r="A118" s="96"/>
      <c r="B118" s="96"/>
      <c r="C118" s="96"/>
      <c r="D118" s="96"/>
      <c r="E118" s="96"/>
      <c r="F118" s="96"/>
      <c r="G118" s="96"/>
      <c r="H118" s="96"/>
      <c r="I118" s="96"/>
      <c r="J118" s="96"/>
      <c r="K118" s="96"/>
      <c r="L118" s="96"/>
      <c r="M118" s="127"/>
      <c r="N118" s="127"/>
      <c r="O118" s="127"/>
      <c r="P118" s="127"/>
      <c r="Q118" s="127"/>
      <c r="R118" s="127"/>
      <c r="S118" s="127"/>
      <c r="T118" s="138"/>
      <c r="U118" s="138"/>
      <c r="V118" s="138"/>
      <c r="W118" s="138"/>
      <c r="X118" s="138"/>
      <c r="Y118" s="138"/>
      <c r="Z118" s="138"/>
      <c r="AA118" s="103"/>
      <c r="AB118" s="103"/>
      <c r="AC118" s="103"/>
      <c r="AD118" s="103"/>
      <c r="AE118" s="103"/>
      <c r="AF118" s="103"/>
      <c r="AG118" s="103"/>
      <c r="AH118" s="106"/>
      <c r="AI118" s="106"/>
      <c r="AJ118" s="106"/>
      <c r="AK118" s="106"/>
      <c r="AL118" s="106"/>
      <c r="AM118" s="106"/>
      <c r="AN118" s="106"/>
    </row>
    <row r="119" spans="1:40" x14ac:dyDescent="0.35">
      <c r="A119" s="96"/>
      <c r="B119" s="96"/>
      <c r="C119" s="96"/>
      <c r="D119" s="96"/>
      <c r="E119" s="96"/>
      <c r="F119" s="96"/>
      <c r="G119" s="96"/>
      <c r="H119" s="96"/>
      <c r="I119" s="96"/>
      <c r="J119" s="96"/>
      <c r="K119" s="96"/>
      <c r="L119" s="96"/>
      <c r="M119" s="127"/>
      <c r="N119" s="127"/>
      <c r="O119" s="127"/>
      <c r="P119" s="127"/>
      <c r="Q119" s="127"/>
      <c r="R119" s="127"/>
      <c r="S119" s="127"/>
      <c r="T119" s="138"/>
      <c r="U119" s="138"/>
      <c r="V119" s="138"/>
      <c r="W119" s="138"/>
      <c r="X119" s="138"/>
      <c r="Y119" s="138"/>
      <c r="Z119" s="138"/>
      <c r="AA119" s="103"/>
      <c r="AB119" s="103"/>
      <c r="AC119" s="103"/>
      <c r="AD119" s="103"/>
      <c r="AE119" s="103"/>
      <c r="AF119" s="103"/>
      <c r="AG119" s="103"/>
      <c r="AH119" s="106"/>
      <c r="AI119" s="106"/>
      <c r="AJ119" s="106"/>
      <c r="AK119" s="106"/>
      <c r="AL119" s="106"/>
      <c r="AM119" s="106"/>
      <c r="AN119" s="106"/>
    </row>
    <row r="120" spans="1:40" x14ac:dyDescent="0.35">
      <c r="A120" s="96"/>
      <c r="B120" s="96"/>
      <c r="C120" s="96"/>
      <c r="D120" s="96"/>
      <c r="E120" s="96"/>
      <c r="F120" s="96"/>
      <c r="G120" s="96"/>
      <c r="H120" s="96"/>
      <c r="I120" s="96"/>
      <c r="J120" s="96"/>
      <c r="K120" s="96"/>
      <c r="L120" s="96"/>
      <c r="M120" s="127"/>
      <c r="N120" s="127"/>
      <c r="O120" s="127"/>
      <c r="P120" s="127"/>
      <c r="Q120" s="127"/>
      <c r="R120" s="127"/>
      <c r="S120" s="127"/>
      <c r="T120" s="138"/>
      <c r="U120" s="138"/>
      <c r="V120" s="138"/>
      <c r="W120" s="138"/>
      <c r="X120" s="138"/>
      <c r="Y120" s="138"/>
      <c r="Z120" s="138"/>
      <c r="AA120" s="103" t="s">
        <v>278</v>
      </c>
      <c r="AB120" s="103"/>
      <c r="AC120" s="103"/>
      <c r="AD120" s="103"/>
      <c r="AE120" s="103"/>
      <c r="AF120" s="103"/>
      <c r="AG120" s="103"/>
      <c r="AH120" s="106"/>
      <c r="AI120" s="106"/>
      <c r="AJ120" s="106"/>
      <c r="AK120" s="106"/>
      <c r="AL120" s="106"/>
      <c r="AM120" s="106"/>
      <c r="AN120" s="106"/>
    </row>
    <row r="121" spans="1:40" x14ac:dyDescent="0.35">
      <c r="A121" s="96"/>
      <c r="B121" s="96"/>
      <c r="C121" s="96"/>
      <c r="D121" s="96"/>
      <c r="E121" s="96"/>
      <c r="F121" s="96"/>
      <c r="G121" s="96"/>
      <c r="H121" s="96"/>
      <c r="I121" s="96"/>
      <c r="J121" s="96"/>
      <c r="K121" s="96"/>
      <c r="L121" s="96"/>
      <c r="M121" s="127"/>
      <c r="N121" s="127"/>
      <c r="O121" s="127"/>
      <c r="P121" s="127"/>
      <c r="Q121" s="127"/>
      <c r="R121" s="127"/>
      <c r="S121" s="127"/>
      <c r="T121" s="138"/>
      <c r="U121" s="138"/>
      <c r="V121" s="138"/>
      <c r="W121" s="138"/>
      <c r="X121" s="138"/>
      <c r="Y121" s="138"/>
      <c r="Z121" s="138"/>
      <c r="AA121" s="103" t="s">
        <v>279</v>
      </c>
      <c r="AB121" s="103"/>
      <c r="AC121" s="103"/>
      <c r="AD121" s="103"/>
      <c r="AE121" s="103"/>
      <c r="AF121" s="103"/>
      <c r="AG121" s="103"/>
      <c r="AH121" s="106"/>
      <c r="AI121" s="106"/>
      <c r="AJ121" s="106"/>
      <c r="AK121" s="106"/>
      <c r="AL121" s="106"/>
      <c r="AM121" s="106"/>
      <c r="AN121" s="106"/>
    </row>
    <row r="122" spans="1:40" x14ac:dyDescent="0.35">
      <c r="A122" s="96"/>
      <c r="B122" s="96"/>
      <c r="C122" s="96"/>
      <c r="D122" s="96"/>
      <c r="E122" s="96"/>
      <c r="F122" s="96"/>
      <c r="G122" s="96"/>
      <c r="H122" s="96"/>
      <c r="I122" s="96"/>
      <c r="J122" s="96"/>
      <c r="K122" s="96"/>
      <c r="L122" s="96"/>
      <c r="M122" s="127"/>
      <c r="N122" s="127"/>
      <c r="O122" s="127"/>
      <c r="P122" s="127"/>
      <c r="Q122" s="127"/>
      <c r="R122" s="127"/>
      <c r="S122" s="127"/>
      <c r="T122" s="138"/>
      <c r="U122" s="138"/>
      <c r="V122" s="138"/>
      <c r="W122" s="138"/>
      <c r="X122" s="138"/>
      <c r="Y122" s="138"/>
      <c r="Z122" s="138"/>
      <c r="AA122" s="103" t="s">
        <v>280</v>
      </c>
      <c r="AB122" s="103"/>
      <c r="AC122" s="103"/>
      <c r="AD122" s="103"/>
      <c r="AE122" s="103"/>
      <c r="AF122" s="103"/>
      <c r="AG122" s="103"/>
      <c r="AH122" s="106"/>
      <c r="AI122" s="106"/>
      <c r="AJ122" s="106"/>
      <c r="AK122" s="106"/>
      <c r="AL122" s="106"/>
      <c r="AM122" s="106"/>
      <c r="AN122" s="106"/>
    </row>
    <row r="123" spans="1:40" s="6" customFormat="1" x14ac:dyDescent="0.35">
      <c r="T123" s="17"/>
      <c r="U123" s="17"/>
      <c r="V123" s="17"/>
      <c r="W123" s="17"/>
      <c r="X123" s="17"/>
      <c r="Y123" s="17"/>
      <c r="Z123" s="17"/>
      <c r="AH123" s="17"/>
      <c r="AI123" s="17"/>
      <c r="AJ123" s="17"/>
      <c r="AK123" s="17"/>
      <c r="AL123" s="17"/>
      <c r="AM123" s="17"/>
      <c r="AN123" s="17"/>
    </row>
    <row r="124" spans="1:40" x14ac:dyDescent="0.35">
      <c r="T124" s="17"/>
      <c r="U124" s="17"/>
      <c r="V124" s="17"/>
      <c r="W124" s="17"/>
      <c r="X124" s="17"/>
      <c r="Y124" s="17"/>
      <c r="Z124" s="17"/>
      <c r="AH124" s="17"/>
      <c r="AI124" s="17"/>
      <c r="AJ124" s="17"/>
      <c r="AK124" s="17"/>
      <c r="AL124" s="17"/>
      <c r="AM124" s="17"/>
      <c r="AN124" s="17"/>
    </row>
    <row r="125" spans="1:40" x14ac:dyDescent="0.35">
      <c r="T125" s="17"/>
      <c r="U125" s="17"/>
      <c r="V125" s="17"/>
      <c r="W125" s="17"/>
      <c r="X125" s="17"/>
      <c r="Y125" s="17"/>
      <c r="Z125" s="17"/>
      <c r="AH125" s="17"/>
      <c r="AI125" s="17"/>
      <c r="AJ125" s="17"/>
      <c r="AK125" s="17"/>
      <c r="AL125" s="17"/>
      <c r="AM125" s="17"/>
      <c r="AN125" s="17"/>
    </row>
    <row r="126" spans="1:40" x14ac:dyDescent="0.35">
      <c r="T126" s="17"/>
      <c r="U126" s="17"/>
      <c r="V126" s="17"/>
      <c r="W126" s="17"/>
      <c r="X126" s="17"/>
      <c r="Y126" s="17"/>
      <c r="Z126" s="17"/>
      <c r="AH126" s="17"/>
      <c r="AI126" s="17"/>
      <c r="AJ126" s="17"/>
      <c r="AK126" s="17"/>
      <c r="AL126" s="17"/>
      <c r="AM126" s="17"/>
      <c r="AN126" s="17"/>
    </row>
  </sheetData>
  <sheetProtection selectLockedCells="1"/>
  <mergeCells count="48">
    <mergeCell ref="T37:Z51"/>
    <mergeCell ref="T35:Z36"/>
    <mergeCell ref="T71:Z99"/>
    <mergeCell ref="AH53:AN54"/>
    <mergeCell ref="AH69:AN70"/>
    <mergeCell ref="T53:Z54"/>
    <mergeCell ref="T55:Z67"/>
    <mergeCell ref="AA53:AG54"/>
    <mergeCell ref="AH35:AN36"/>
    <mergeCell ref="T103:Z112"/>
    <mergeCell ref="T116:Z122"/>
    <mergeCell ref="T69:Z70"/>
    <mergeCell ref="T101:Z102"/>
    <mergeCell ref="T114:Z115"/>
    <mergeCell ref="AH101:AN102"/>
    <mergeCell ref="AH114:AN115"/>
    <mergeCell ref="AA69:AG70"/>
    <mergeCell ref="AA101:AG102"/>
    <mergeCell ref="AA114:AG115"/>
    <mergeCell ref="M116:S122"/>
    <mergeCell ref="M20:S33"/>
    <mergeCell ref="M103:S112"/>
    <mergeCell ref="M53:S54"/>
    <mergeCell ref="M4:S5"/>
    <mergeCell ref="M6:S16"/>
    <mergeCell ref="M55:S67"/>
    <mergeCell ref="M71:S99"/>
    <mergeCell ref="M18:S19"/>
    <mergeCell ref="M35:S36"/>
    <mergeCell ref="M69:S70"/>
    <mergeCell ref="M101:S102"/>
    <mergeCell ref="M114:S115"/>
    <mergeCell ref="M2:S2"/>
    <mergeCell ref="M37:S50"/>
    <mergeCell ref="M51:S51"/>
    <mergeCell ref="AA4:AG5"/>
    <mergeCell ref="AA2:AG2"/>
    <mergeCell ref="AA18:AG19"/>
    <mergeCell ref="M3:AN3"/>
    <mergeCell ref="T2:Z2"/>
    <mergeCell ref="T4:Z5"/>
    <mergeCell ref="T18:Z19"/>
    <mergeCell ref="AH2:AN2"/>
    <mergeCell ref="AH4:AN5"/>
    <mergeCell ref="AH18:AN19"/>
    <mergeCell ref="AA35:AG36"/>
    <mergeCell ref="T6:Z16"/>
    <mergeCell ref="T20:Z33"/>
  </mergeCells>
  <pageMargins left="0.31496062992125984" right="0.31496062992125984" top="0.74803149606299213" bottom="0.74803149606299213"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sizeWithCells="1">
                  <from>
                    <xdr:col>0</xdr:col>
                    <xdr:colOff>266700</xdr:colOff>
                    <xdr:row>58</xdr:row>
                    <xdr:rowOff>69850</xdr:rowOff>
                  </from>
                  <to>
                    <xdr:col>10</xdr:col>
                    <xdr:colOff>228600</xdr:colOff>
                    <xdr:row>59</xdr:row>
                    <xdr:rowOff>88900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sizeWithCells="1">
                  <from>
                    <xdr:col>0</xdr:col>
                    <xdr:colOff>266700</xdr:colOff>
                    <xdr:row>60</xdr:row>
                    <xdr:rowOff>107950</xdr:rowOff>
                  </from>
                  <to>
                    <xdr:col>10</xdr:col>
                    <xdr:colOff>228600</xdr:colOff>
                    <xdr:row>61</xdr:row>
                    <xdr:rowOff>114300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sizeWithCells="1">
                  <from>
                    <xdr:col>0</xdr:col>
                    <xdr:colOff>266700</xdr:colOff>
                    <xdr:row>23</xdr:row>
                    <xdr:rowOff>31750</xdr:rowOff>
                  </from>
                  <to>
                    <xdr:col>10</xdr:col>
                    <xdr:colOff>228600</xdr:colOff>
                    <xdr:row>24</xdr:row>
                    <xdr:rowOff>57150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sizeWithCells="1">
                  <from>
                    <xdr:col>0</xdr:col>
                    <xdr:colOff>266700</xdr:colOff>
                    <xdr:row>24</xdr:row>
                    <xdr:rowOff>57150</xdr:rowOff>
                  </from>
                  <to>
                    <xdr:col>10</xdr:col>
                    <xdr:colOff>228600</xdr:colOff>
                    <xdr:row>25</xdr:row>
                    <xdr:rowOff>88900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sizeWithCells="1">
                  <from>
                    <xdr:col>0</xdr:col>
                    <xdr:colOff>266700</xdr:colOff>
                    <xdr:row>25</xdr:row>
                    <xdr:rowOff>88900</xdr:rowOff>
                  </from>
                  <to>
                    <xdr:col>10</xdr:col>
                    <xdr:colOff>228600</xdr:colOff>
                    <xdr:row>26</xdr:row>
                    <xdr:rowOff>114300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sizeWithCells="1">
                  <from>
                    <xdr:col>0</xdr:col>
                    <xdr:colOff>266700</xdr:colOff>
                    <xdr:row>26</xdr:row>
                    <xdr:rowOff>114300</xdr:rowOff>
                  </from>
                  <to>
                    <xdr:col>10</xdr:col>
                    <xdr:colOff>228600</xdr:colOff>
                    <xdr:row>27</xdr:row>
                    <xdr:rowOff>146050</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sizeWithCells="1">
                  <from>
                    <xdr:col>0</xdr:col>
                    <xdr:colOff>266700</xdr:colOff>
                    <xdr:row>106</xdr:row>
                    <xdr:rowOff>57150</xdr:rowOff>
                  </from>
                  <to>
                    <xdr:col>10</xdr:col>
                    <xdr:colOff>228600</xdr:colOff>
                    <xdr:row>107</xdr:row>
                    <xdr:rowOff>76200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sizeWithCells="1">
                  <from>
                    <xdr:col>0</xdr:col>
                    <xdr:colOff>266700</xdr:colOff>
                    <xdr:row>107</xdr:row>
                    <xdr:rowOff>76200</xdr:rowOff>
                  </from>
                  <to>
                    <xdr:col>10</xdr:col>
                    <xdr:colOff>228600</xdr:colOff>
                    <xdr:row>108</xdr:row>
                    <xdr:rowOff>88900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sizeWithCells="1">
                  <from>
                    <xdr:col>0</xdr:col>
                    <xdr:colOff>266700</xdr:colOff>
                    <xdr:row>108</xdr:row>
                    <xdr:rowOff>88900</xdr:rowOff>
                  </from>
                  <to>
                    <xdr:col>10</xdr:col>
                    <xdr:colOff>228600</xdr:colOff>
                    <xdr:row>109</xdr:row>
                    <xdr:rowOff>114300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sizeWithCells="1">
                  <from>
                    <xdr:col>0</xdr:col>
                    <xdr:colOff>266700</xdr:colOff>
                    <xdr:row>70</xdr:row>
                    <xdr:rowOff>95250</xdr:rowOff>
                  </from>
                  <to>
                    <xdr:col>10</xdr:col>
                    <xdr:colOff>228600</xdr:colOff>
                    <xdr:row>71</xdr:row>
                    <xdr:rowOff>114300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sizeWithCells="1">
                  <from>
                    <xdr:col>0</xdr:col>
                    <xdr:colOff>266700</xdr:colOff>
                    <xdr:row>71</xdr:row>
                    <xdr:rowOff>127000</xdr:rowOff>
                  </from>
                  <to>
                    <xdr:col>10</xdr:col>
                    <xdr:colOff>228600</xdr:colOff>
                    <xdr:row>72</xdr:row>
                    <xdr:rowOff>146050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sizeWithCells="1">
                  <from>
                    <xdr:col>0</xdr:col>
                    <xdr:colOff>266700</xdr:colOff>
                    <xdr:row>72</xdr:row>
                    <xdr:rowOff>146050</xdr:rowOff>
                  </from>
                  <to>
                    <xdr:col>10</xdr:col>
                    <xdr:colOff>228600</xdr:colOff>
                    <xdr:row>73</xdr:row>
                    <xdr:rowOff>171450</xdr:rowOff>
                  </to>
                </anchor>
              </controlPr>
            </control>
          </mc:Choice>
        </mc:AlternateContent>
        <mc:AlternateContent xmlns:mc="http://schemas.openxmlformats.org/markup-compatibility/2006">
          <mc:Choice Requires="x14">
            <control shapeId="2059" r:id="rId16" name="Check Box 11">
              <controlPr defaultSize="0" autoFill="0" autoLine="0" autoPict="0">
                <anchor moveWithCells="1" sizeWithCells="1">
                  <from>
                    <xdr:col>0</xdr:col>
                    <xdr:colOff>266700</xdr:colOff>
                    <xdr:row>87</xdr:row>
                    <xdr:rowOff>38100</xdr:rowOff>
                  </from>
                  <to>
                    <xdr:col>10</xdr:col>
                    <xdr:colOff>228600</xdr:colOff>
                    <xdr:row>88</xdr:row>
                    <xdr:rowOff>57150</xdr:rowOff>
                  </to>
                </anchor>
              </controlPr>
            </control>
          </mc:Choice>
        </mc:AlternateContent>
        <mc:AlternateContent xmlns:mc="http://schemas.openxmlformats.org/markup-compatibility/2006">
          <mc:Choice Requires="x14">
            <control shapeId="2060" r:id="rId17" name="Check Box 12">
              <controlPr defaultSize="0" autoFill="0" autoLine="0" autoPict="0">
                <anchor moveWithCells="1" sizeWithCells="1">
                  <from>
                    <xdr:col>0</xdr:col>
                    <xdr:colOff>266700</xdr:colOff>
                    <xdr:row>88</xdr:row>
                    <xdr:rowOff>69850</xdr:rowOff>
                  </from>
                  <to>
                    <xdr:col>10</xdr:col>
                    <xdr:colOff>228600</xdr:colOff>
                    <xdr:row>89</xdr:row>
                    <xdr:rowOff>76200</xdr:rowOff>
                  </to>
                </anchor>
              </controlPr>
            </control>
          </mc:Choice>
        </mc:AlternateContent>
        <mc:AlternateContent xmlns:mc="http://schemas.openxmlformats.org/markup-compatibility/2006">
          <mc:Choice Requires="x14">
            <control shapeId="2061" r:id="rId18" name="Check Box 13">
              <controlPr defaultSize="0" autoFill="0" autoLine="0" autoPict="0">
                <anchor moveWithCells="1" sizeWithCells="1">
                  <from>
                    <xdr:col>0</xdr:col>
                    <xdr:colOff>266700</xdr:colOff>
                    <xdr:row>90</xdr:row>
                    <xdr:rowOff>114300</xdr:rowOff>
                  </from>
                  <to>
                    <xdr:col>10</xdr:col>
                    <xdr:colOff>228600</xdr:colOff>
                    <xdr:row>91</xdr:row>
                    <xdr:rowOff>146050</xdr:rowOff>
                  </to>
                </anchor>
              </controlPr>
            </control>
          </mc:Choice>
        </mc:AlternateContent>
        <mc:AlternateContent xmlns:mc="http://schemas.openxmlformats.org/markup-compatibility/2006">
          <mc:Choice Requires="x14">
            <control shapeId="2080" r:id="rId19" name="Check Box 32">
              <controlPr defaultSize="0" autoFill="0" autoLine="0" autoPict="0">
                <anchor moveWithCells="1" sizeWithCells="1">
                  <from>
                    <xdr:col>0</xdr:col>
                    <xdr:colOff>266700</xdr:colOff>
                    <xdr:row>89</xdr:row>
                    <xdr:rowOff>95250</xdr:rowOff>
                  </from>
                  <to>
                    <xdr:col>10</xdr:col>
                    <xdr:colOff>228600</xdr:colOff>
                    <xdr:row>90</xdr:row>
                    <xdr:rowOff>107950</xdr:rowOff>
                  </to>
                </anchor>
              </controlPr>
            </control>
          </mc:Choice>
        </mc:AlternateContent>
        <mc:AlternateContent xmlns:mc="http://schemas.openxmlformats.org/markup-compatibility/2006">
          <mc:Choice Requires="x14">
            <control shapeId="2081" r:id="rId20" name="Check Box 33">
              <controlPr defaultSize="0" autoFill="0" autoLine="0" autoPict="0">
                <anchor moveWithCells="1" sizeWithCells="1">
                  <from>
                    <xdr:col>0</xdr:col>
                    <xdr:colOff>266700</xdr:colOff>
                    <xdr:row>82</xdr:row>
                    <xdr:rowOff>69850</xdr:rowOff>
                  </from>
                  <to>
                    <xdr:col>10</xdr:col>
                    <xdr:colOff>228600</xdr:colOff>
                    <xdr:row>83</xdr:row>
                    <xdr:rowOff>88900</xdr:rowOff>
                  </to>
                </anchor>
              </controlPr>
            </control>
          </mc:Choice>
        </mc:AlternateContent>
        <mc:AlternateContent xmlns:mc="http://schemas.openxmlformats.org/markup-compatibility/2006">
          <mc:Choice Requires="x14">
            <control shapeId="2082" r:id="rId21" name="Check Box 34">
              <controlPr defaultSize="0" autoFill="0" autoLine="0" autoPict="0">
                <anchor moveWithCells="1" sizeWithCells="1">
                  <from>
                    <xdr:col>0</xdr:col>
                    <xdr:colOff>266700</xdr:colOff>
                    <xdr:row>84</xdr:row>
                    <xdr:rowOff>95250</xdr:rowOff>
                  </from>
                  <to>
                    <xdr:col>10</xdr:col>
                    <xdr:colOff>228600</xdr:colOff>
                    <xdr:row>85</xdr:row>
                    <xdr:rowOff>127000</xdr:rowOff>
                  </to>
                </anchor>
              </controlPr>
            </control>
          </mc:Choice>
        </mc:AlternateContent>
        <mc:AlternateContent xmlns:mc="http://schemas.openxmlformats.org/markup-compatibility/2006">
          <mc:Choice Requires="x14">
            <control shapeId="2083" r:id="rId22" name="Check Box 35">
              <controlPr defaultSize="0" autoFill="0" autoLine="0" autoPict="0">
                <anchor moveWithCells="1" sizeWithCells="1">
                  <from>
                    <xdr:col>0</xdr:col>
                    <xdr:colOff>266700</xdr:colOff>
                    <xdr:row>83</xdr:row>
                    <xdr:rowOff>88900</xdr:rowOff>
                  </from>
                  <to>
                    <xdr:col>10</xdr:col>
                    <xdr:colOff>228600</xdr:colOff>
                    <xdr:row>84</xdr:row>
                    <xdr:rowOff>107950</xdr:rowOff>
                  </to>
                </anchor>
              </controlPr>
            </control>
          </mc:Choice>
        </mc:AlternateContent>
        <mc:AlternateContent xmlns:mc="http://schemas.openxmlformats.org/markup-compatibility/2006">
          <mc:Choice Requires="x14">
            <control shapeId="2064" r:id="rId23" name="Check Box 16">
              <controlPr defaultSize="0" autoFill="0" autoLine="0" autoPict="0">
                <anchor moveWithCells="1" sizeWithCells="1">
                  <from>
                    <xdr:col>0</xdr:col>
                    <xdr:colOff>266700</xdr:colOff>
                    <xdr:row>116</xdr:row>
                    <xdr:rowOff>38100</xdr:rowOff>
                  </from>
                  <to>
                    <xdr:col>10</xdr:col>
                    <xdr:colOff>228600</xdr:colOff>
                    <xdr:row>117</xdr:row>
                    <xdr:rowOff>57150</xdr:rowOff>
                  </to>
                </anchor>
              </controlPr>
            </control>
          </mc:Choice>
        </mc:AlternateContent>
        <mc:AlternateContent xmlns:mc="http://schemas.openxmlformats.org/markup-compatibility/2006">
          <mc:Choice Requires="x14">
            <control shapeId="2065" r:id="rId24" name="Check Box 17">
              <controlPr defaultSize="0" autoFill="0" autoLine="0" autoPict="0">
                <anchor moveWithCells="1" sizeWithCells="1">
                  <from>
                    <xdr:col>0</xdr:col>
                    <xdr:colOff>266700</xdr:colOff>
                    <xdr:row>117</xdr:row>
                    <xdr:rowOff>57150</xdr:rowOff>
                  </from>
                  <to>
                    <xdr:col>10</xdr:col>
                    <xdr:colOff>228600</xdr:colOff>
                    <xdr:row>118</xdr:row>
                    <xdr:rowOff>69850</xdr:rowOff>
                  </to>
                </anchor>
              </controlPr>
            </control>
          </mc:Choice>
        </mc:AlternateContent>
        <mc:AlternateContent xmlns:mc="http://schemas.openxmlformats.org/markup-compatibility/2006">
          <mc:Choice Requires="x14">
            <control shapeId="2085" r:id="rId25" name="Check Box 37">
              <controlPr defaultSize="0" autoFill="0" autoLine="0" autoPict="0">
                <anchor moveWithCells="1" sizeWithCells="1">
                  <from>
                    <xdr:col>0</xdr:col>
                    <xdr:colOff>266700</xdr:colOff>
                    <xdr:row>118</xdr:row>
                    <xdr:rowOff>69850</xdr:rowOff>
                  </from>
                  <to>
                    <xdr:col>10</xdr:col>
                    <xdr:colOff>228600</xdr:colOff>
                    <xdr:row>119</xdr:row>
                    <xdr:rowOff>95250</xdr:rowOff>
                  </to>
                </anchor>
              </controlPr>
            </control>
          </mc:Choice>
        </mc:AlternateContent>
        <mc:AlternateContent xmlns:mc="http://schemas.openxmlformats.org/markup-compatibility/2006">
          <mc:Choice Requires="x14">
            <control shapeId="2068" r:id="rId26" name="Check Box 20">
              <controlPr defaultSize="0" autoFill="0" autoLine="0" autoPict="0">
                <anchor moveWithCells="1">
                  <from>
                    <xdr:col>0</xdr:col>
                    <xdr:colOff>266700</xdr:colOff>
                    <xdr:row>19</xdr:row>
                    <xdr:rowOff>57150</xdr:rowOff>
                  </from>
                  <to>
                    <xdr:col>11</xdr:col>
                    <xdr:colOff>508000</xdr:colOff>
                    <xdr:row>20</xdr:row>
                    <xdr:rowOff>88900</xdr:rowOff>
                  </to>
                </anchor>
              </controlPr>
            </control>
          </mc:Choice>
        </mc:AlternateContent>
        <mc:AlternateContent xmlns:mc="http://schemas.openxmlformats.org/markup-compatibility/2006">
          <mc:Choice Requires="x14">
            <control shapeId="2086" r:id="rId27" name="Check Box 38">
              <controlPr defaultSize="0" autoFill="0" autoLine="0" autoPict="0">
                <anchor moveWithCells="1" sizeWithCells="1">
                  <from>
                    <xdr:col>0</xdr:col>
                    <xdr:colOff>266700</xdr:colOff>
                    <xdr:row>20</xdr:row>
                    <xdr:rowOff>88900</xdr:rowOff>
                  </from>
                  <to>
                    <xdr:col>10</xdr:col>
                    <xdr:colOff>393700</xdr:colOff>
                    <xdr:row>21</xdr:row>
                    <xdr:rowOff>114300</xdr:rowOff>
                  </to>
                </anchor>
              </controlPr>
            </control>
          </mc:Choice>
        </mc:AlternateContent>
        <mc:AlternateContent xmlns:mc="http://schemas.openxmlformats.org/markup-compatibility/2006">
          <mc:Choice Requires="x14">
            <control shapeId="2070" r:id="rId28" name="Check Box 22">
              <controlPr defaultSize="0" autoFill="0" autoLine="0" autoPict="0">
                <anchor moveWithCells="1" sizeWithCells="1">
                  <from>
                    <xdr:col>0</xdr:col>
                    <xdr:colOff>266700</xdr:colOff>
                    <xdr:row>36</xdr:row>
                    <xdr:rowOff>76200</xdr:rowOff>
                  </from>
                  <to>
                    <xdr:col>10</xdr:col>
                    <xdr:colOff>228600</xdr:colOff>
                    <xdr:row>37</xdr:row>
                    <xdr:rowOff>107950</xdr:rowOff>
                  </to>
                </anchor>
              </controlPr>
            </control>
          </mc:Choice>
        </mc:AlternateContent>
        <mc:AlternateContent xmlns:mc="http://schemas.openxmlformats.org/markup-compatibility/2006">
          <mc:Choice Requires="x14">
            <control shapeId="2087" r:id="rId29" name="Check Box 39">
              <controlPr defaultSize="0" autoFill="0" autoLine="0" autoPict="0">
                <anchor moveWithCells="1" sizeWithCells="1">
                  <from>
                    <xdr:col>0</xdr:col>
                    <xdr:colOff>266700</xdr:colOff>
                    <xdr:row>37</xdr:row>
                    <xdr:rowOff>107950</xdr:rowOff>
                  </from>
                  <to>
                    <xdr:col>10</xdr:col>
                    <xdr:colOff>228600</xdr:colOff>
                    <xdr:row>38</xdr:row>
                    <xdr:rowOff>133350</xdr:rowOff>
                  </to>
                </anchor>
              </controlPr>
            </control>
          </mc:Choice>
        </mc:AlternateContent>
        <mc:AlternateContent xmlns:mc="http://schemas.openxmlformats.org/markup-compatibility/2006">
          <mc:Choice Requires="x14">
            <control shapeId="2071" r:id="rId30" name="Check Box 23">
              <controlPr defaultSize="0" autoFill="0" autoLine="0" autoPict="0">
                <anchor moveWithCells="1" sizeWithCells="1">
                  <from>
                    <xdr:col>0</xdr:col>
                    <xdr:colOff>266700</xdr:colOff>
                    <xdr:row>54</xdr:row>
                    <xdr:rowOff>69850</xdr:rowOff>
                  </from>
                  <to>
                    <xdr:col>10</xdr:col>
                    <xdr:colOff>228600</xdr:colOff>
                    <xdr:row>55</xdr:row>
                    <xdr:rowOff>107950</xdr:rowOff>
                  </to>
                </anchor>
              </controlPr>
            </control>
          </mc:Choice>
        </mc:AlternateContent>
        <mc:AlternateContent xmlns:mc="http://schemas.openxmlformats.org/markup-compatibility/2006">
          <mc:Choice Requires="x14">
            <control shapeId="2088" r:id="rId31" name="Check Box 40">
              <controlPr defaultSize="0" autoFill="0" autoLine="0" autoPict="0">
                <anchor moveWithCells="1" sizeWithCells="1">
                  <from>
                    <xdr:col>0</xdr:col>
                    <xdr:colOff>266700</xdr:colOff>
                    <xdr:row>55</xdr:row>
                    <xdr:rowOff>88900</xdr:rowOff>
                  </from>
                  <to>
                    <xdr:col>10</xdr:col>
                    <xdr:colOff>228600</xdr:colOff>
                    <xdr:row>56</xdr:row>
                    <xdr:rowOff>114300</xdr:rowOff>
                  </to>
                </anchor>
              </controlPr>
            </control>
          </mc:Choice>
        </mc:AlternateContent>
        <mc:AlternateContent xmlns:mc="http://schemas.openxmlformats.org/markup-compatibility/2006">
          <mc:Choice Requires="x14">
            <control shapeId="2079" r:id="rId32" name="Check Box 31">
              <controlPr defaultSize="0" autoFill="0" autoLine="0" autoPict="0">
                <anchor moveWithCells="1" sizeWithCells="1">
                  <from>
                    <xdr:col>0</xdr:col>
                    <xdr:colOff>266700</xdr:colOff>
                    <xdr:row>77</xdr:row>
                    <xdr:rowOff>57150</xdr:rowOff>
                  </from>
                  <to>
                    <xdr:col>10</xdr:col>
                    <xdr:colOff>228600</xdr:colOff>
                    <xdr:row>78</xdr:row>
                    <xdr:rowOff>88900</xdr:rowOff>
                  </to>
                </anchor>
              </controlPr>
            </control>
          </mc:Choice>
        </mc:AlternateContent>
        <mc:AlternateContent xmlns:mc="http://schemas.openxmlformats.org/markup-compatibility/2006">
          <mc:Choice Requires="x14">
            <control shapeId="2089" r:id="rId33" name="Check Box 41">
              <controlPr defaultSize="0" autoFill="0" autoLine="0" autoPict="0">
                <anchor moveWithCells="1" sizeWithCells="1">
                  <from>
                    <xdr:col>0</xdr:col>
                    <xdr:colOff>266700</xdr:colOff>
                    <xdr:row>79</xdr:row>
                    <xdr:rowOff>57150</xdr:rowOff>
                  </from>
                  <to>
                    <xdr:col>10</xdr:col>
                    <xdr:colOff>228600</xdr:colOff>
                    <xdr:row>80</xdr:row>
                    <xdr:rowOff>88900</xdr:rowOff>
                  </to>
                </anchor>
              </controlPr>
            </control>
          </mc:Choice>
        </mc:AlternateContent>
        <mc:AlternateContent xmlns:mc="http://schemas.openxmlformats.org/markup-compatibility/2006">
          <mc:Choice Requires="x14">
            <control shapeId="2074" r:id="rId34" name="Check Box 26">
              <controlPr defaultSize="0" autoFill="0" autoLine="0" autoPict="0">
                <anchor moveWithCells="1" sizeWithCells="1">
                  <from>
                    <xdr:col>0</xdr:col>
                    <xdr:colOff>266700</xdr:colOff>
                    <xdr:row>102</xdr:row>
                    <xdr:rowOff>69850</xdr:rowOff>
                  </from>
                  <to>
                    <xdr:col>10</xdr:col>
                    <xdr:colOff>228600</xdr:colOff>
                    <xdr:row>103</xdr:row>
                    <xdr:rowOff>95250</xdr:rowOff>
                  </to>
                </anchor>
              </controlPr>
            </control>
          </mc:Choice>
        </mc:AlternateContent>
        <mc:AlternateContent xmlns:mc="http://schemas.openxmlformats.org/markup-compatibility/2006">
          <mc:Choice Requires="x14">
            <control shapeId="2090" r:id="rId35" name="Check Box 42">
              <controlPr defaultSize="0" autoFill="0" autoLine="0" autoPict="0">
                <anchor moveWithCells="1" sizeWithCells="1">
                  <from>
                    <xdr:col>0</xdr:col>
                    <xdr:colOff>266700</xdr:colOff>
                    <xdr:row>103</xdr:row>
                    <xdr:rowOff>88900</xdr:rowOff>
                  </from>
                  <to>
                    <xdr:col>10</xdr:col>
                    <xdr:colOff>228600</xdr:colOff>
                    <xdr:row>104</xdr:row>
                    <xdr:rowOff>114300</xdr:rowOff>
                  </to>
                </anchor>
              </controlPr>
            </control>
          </mc:Choice>
        </mc:AlternateContent>
        <mc:AlternateContent xmlns:mc="http://schemas.openxmlformats.org/markup-compatibility/2006">
          <mc:Choice Requires="x14">
            <control shapeId="2084" r:id="rId36" name="Check Box 36">
              <controlPr defaultSize="0" autoFill="0" autoLine="0" autoPict="0">
                <anchor moveWithCells="1" sizeWithCells="1">
                  <from>
                    <xdr:col>0</xdr:col>
                    <xdr:colOff>266700</xdr:colOff>
                    <xdr:row>115</xdr:row>
                    <xdr:rowOff>12700</xdr:rowOff>
                  </from>
                  <to>
                    <xdr:col>10</xdr:col>
                    <xdr:colOff>228600</xdr:colOff>
                    <xdr:row>116</xdr:row>
                    <xdr:rowOff>38100</xdr:rowOff>
                  </to>
                </anchor>
              </controlPr>
            </control>
          </mc:Choice>
        </mc:AlternateContent>
        <mc:AlternateContent xmlns:mc="http://schemas.openxmlformats.org/markup-compatibility/2006">
          <mc:Choice Requires="x14">
            <control shapeId="2053" r:id="rId37" name="Check Box 5">
              <controlPr defaultSize="0" autoFill="0" autoLine="0" autoPict="0">
                <anchor moveWithCells="1" sizeWithCells="1">
                  <from>
                    <xdr:col>0</xdr:col>
                    <xdr:colOff>266700</xdr:colOff>
                    <xdr:row>42</xdr:row>
                    <xdr:rowOff>76200</xdr:rowOff>
                  </from>
                  <to>
                    <xdr:col>10</xdr:col>
                    <xdr:colOff>228600</xdr:colOff>
                    <xdr:row>43</xdr:row>
                    <xdr:rowOff>107950</xdr:rowOff>
                  </to>
                </anchor>
              </controlPr>
            </control>
          </mc:Choice>
        </mc:AlternateContent>
        <mc:AlternateContent xmlns:mc="http://schemas.openxmlformats.org/markup-compatibility/2006">
          <mc:Choice Requires="x14">
            <control shapeId="2054" r:id="rId38" name="Check Box 6">
              <controlPr defaultSize="0" autoFill="0" autoLine="0" autoPict="0">
                <anchor moveWithCells="1" sizeWithCells="1">
                  <from>
                    <xdr:col>0</xdr:col>
                    <xdr:colOff>266700</xdr:colOff>
                    <xdr:row>40</xdr:row>
                    <xdr:rowOff>38100</xdr:rowOff>
                  </from>
                  <to>
                    <xdr:col>10</xdr:col>
                    <xdr:colOff>228600</xdr:colOff>
                    <xdr:row>41</xdr:row>
                    <xdr:rowOff>69850</xdr:rowOff>
                  </to>
                </anchor>
              </controlPr>
            </control>
          </mc:Choice>
        </mc:AlternateContent>
        <mc:AlternateContent xmlns:mc="http://schemas.openxmlformats.org/markup-compatibility/2006">
          <mc:Choice Requires="x14">
            <control shapeId="2055" r:id="rId39" name="Check Box 7">
              <controlPr defaultSize="0" autoFill="0" autoLine="0" autoPict="0">
                <anchor moveWithCells="1" sizeWithCells="1">
                  <from>
                    <xdr:col>0</xdr:col>
                    <xdr:colOff>266700</xdr:colOff>
                    <xdr:row>41</xdr:row>
                    <xdr:rowOff>57150</xdr:rowOff>
                  </from>
                  <to>
                    <xdr:col>10</xdr:col>
                    <xdr:colOff>228600</xdr:colOff>
                    <xdr:row>42</xdr:row>
                    <xdr:rowOff>88900</xdr:rowOff>
                  </to>
                </anchor>
              </controlPr>
            </control>
          </mc:Choice>
        </mc:AlternateContent>
        <mc:AlternateContent xmlns:mc="http://schemas.openxmlformats.org/markup-compatibility/2006">
          <mc:Choice Requires="x14">
            <control shapeId="2056" r:id="rId40" name="Check Box 8">
              <controlPr defaultSize="0" autoFill="0" autoLine="0" autoPict="0">
                <anchor moveWithCells="1" sizeWithCells="1">
                  <from>
                    <xdr:col>0</xdr:col>
                    <xdr:colOff>266700</xdr:colOff>
                    <xdr:row>43</xdr:row>
                    <xdr:rowOff>107950</xdr:rowOff>
                  </from>
                  <to>
                    <xdr:col>10</xdr:col>
                    <xdr:colOff>228600</xdr:colOff>
                    <xdr:row>44</xdr:row>
                    <xdr:rowOff>133350</xdr:rowOff>
                  </to>
                </anchor>
              </controlPr>
            </control>
          </mc:Choice>
        </mc:AlternateContent>
        <mc:AlternateContent xmlns:mc="http://schemas.openxmlformats.org/markup-compatibility/2006">
          <mc:Choice Requires="x14">
            <control shapeId="2096" r:id="rId41" name="Check Box 48">
              <controlPr defaultSize="0" autoFill="0" autoLine="0" autoPict="0">
                <anchor moveWithCells="1" sizeWithCells="1">
                  <from>
                    <xdr:col>0</xdr:col>
                    <xdr:colOff>266700</xdr:colOff>
                    <xdr:row>44</xdr:row>
                    <xdr:rowOff>127000</xdr:rowOff>
                  </from>
                  <to>
                    <xdr:col>10</xdr:col>
                    <xdr:colOff>228600</xdr:colOff>
                    <xdr:row>45</xdr:row>
                    <xdr:rowOff>152400</xdr:rowOff>
                  </to>
                </anchor>
              </controlPr>
            </control>
          </mc:Choice>
        </mc:AlternateContent>
        <mc:AlternateContent xmlns:mc="http://schemas.openxmlformats.org/markup-compatibility/2006">
          <mc:Choice Requires="x14">
            <control shapeId="2099" r:id="rId42" name="Check Box 51">
              <controlPr defaultSize="0" autoFill="0" autoLine="0" autoPict="0">
                <anchor moveWithCells="1" sizeWithCells="1">
                  <from>
                    <xdr:col>0</xdr:col>
                    <xdr:colOff>266700</xdr:colOff>
                    <xdr:row>59</xdr:row>
                    <xdr:rowOff>88900</xdr:rowOff>
                  </from>
                  <to>
                    <xdr:col>10</xdr:col>
                    <xdr:colOff>228600</xdr:colOff>
                    <xdr:row>60</xdr:row>
                    <xdr:rowOff>95250</xdr:rowOff>
                  </to>
                </anchor>
              </controlPr>
            </control>
          </mc:Choice>
        </mc:AlternateContent>
        <mc:AlternateContent xmlns:mc="http://schemas.openxmlformats.org/markup-compatibility/2006">
          <mc:Choice Requires="x14">
            <control shapeId="2100" r:id="rId43" name="Check Box 52">
              <controlPr defaultSize="0" autoFill="0" autoLine="0" autoPict="0">
                <anchor moveWithCells="1" sizeWithCells="1">
                  <from>
                    <xdr:col>0</xdr:col>
                    <xdr:colOff>266700</xdr:colOff>
                    <xdr:row>91</xdr:row>
                    <xdr:rowOff>146050</xdr:rowOff>
                  </from>
                  <to>
                    <xdr:col>10</xdr:col>
                    <xdr:colOff>228600</xdr:colOff>
                    <xdr:row>92</xdr:row>
                    <xdr:rowOff>171450</xdr:rowOff>
                  </to>
                </anchor>
              </controlPr>
            </control>
          </mc:Choice>
        </mc:AlternateContent>
        <mc:AlternateContent xmlns:mc="http://schemas.openxmlformats.org/markup-compatibility/2006">
          <mc:Choice Requires="x14">
            <control shapeId="2101" r:id="rId44" name="Check Box 53">
              <controlPr defaultSize="0" autoFill="0" autoLine="0" autoPict="0">
                <anchor moveWithCells="1">
                  <from>
                    <xdr:col>0</xdr:col>
                    <xdr:colOff>266700</xdr:colOff>
                    <xdr:row>5</xdr:row>
                    <xdr:rowOff>76200</xdr:rowOff>
                  </from>
                  <to>
                    <xdr:col>11</xdr:col>
                    <xdr:colOff>508000</xdr:colOff>
                    <xdr:row>6</xdr:row>
                    <xdr:rowOff>107950</xdr:rowOff>
                  </to>
                </anchor>
              </controlPr>
            </control>
          </mc:Choice>
        </mc:AlternateContent>
        <mc:AlternateContent xmlns:mc="http://schemas.openxmlformats.org/markup-compatibility/2006">
          <mc:Choice Requires="x14">
            <control shapeId="2102" r:id="rId45" name="Check Box 54">
              <controlPr defaultSize="0" autoFill="0" autoLine="0" autoPict="0">
                <anchor moveWithCells="1" sizeWithCells="1">
                  <from>
                    <xdr:col>0</xdr:col>
                    <xdr:colOff>266700</xdr:colOff>
                    <xdr:row>6</xdr:row>
                    <xdr:rowOff>95250</xdr:rowOff>
                  </from>
                  <to>
                    <xdr:col>10</xdr:col>
                    <xdr:colOff>393700</xdr:colOff>
                    <xdr:row>7</xdr:row>
                    <xdr:rowOff>127000</xdr:rowOff>
                  </to>
                </anchor>
              </controlPr>
            </control>
          </mc:Choice>
        </mc:AlternateContent>
        <mc:AlternateContent xmlns:mc="http://schemas.openxmlformats.org/markup-compatibility/2006">
          <mc:Choice Requires="x14">
            <control shapeId="2104" r:id="rId46" name="Check Box 56">
              <controlPr defaultSize="0" autoFill="0" autoLine="0" autoPict="0">
                <anchor moveWithCells="1" sizeWithCells="1">
                  <from>
                    <xdr:col>0</xdr:col>
                    <xdr:colOff>266700</xdr:colOff>
                    <xdr:row>78</xdr:row>
                    <xdr:rowOff>57150</xdr:rowOff>
                  </from>
                  <to>
                    <xdr:col>10</xdr:col>
                    <xdr:colOff>228600</xdr:colOff>
                    <xdr:row>79</xdr:row>
                    <xdr:rowOff>88900</xdr:rowOff>
                  </to>
                </anchor>
              </controlPr>
            </control>
          </mc:Choice>
        </mc:AlternateContent>
        <mc:AlternateContent xmlns:mc="http://schemas.openxmlformats.org/markup-compatibility/2006">
          <mc:Choice Requires="x14">
            <control shapeId="2109" r:id="rId47" name="Scroll Bar 61">
              <controlPr defaultSize="0" autoPict="0">
                <anchor moveWithCells="1">
                  <from>
                    <xdr:col>27</xdr:col>
                    <xdr:colOff>571500</xdr:colOff>
                    <xdr:row>10</xdr:row>
                    <xdr:rowOff>50800</xdr:rowOff>
                  </from>
                  <to>
                    <xdr:col>31</xdr:col>
                    <xdr:colOff>488950</xdr:colOff>
                    <xdr:row>11</xdr:row>
                    <xdr:rowOff>152400</xdr:rowOff>
                  </to>
                </anchor>
              </controlPr>
            </control>
          </mc:Choice>
        </mc:AlternateContent>
        <mc:AlternateContent xmlns:mc="http://schemas.openxmlformats.org/markup-compatibility/2006">
          <mc:Choice Requires="x14">
            <control shapeId="2111" r:id="rId48" name="Scroll Bar 63">
              <controlPr defaultSize="0" autoPict="0">
                <anchor moveWithCells="1">
                  <from>
                    <xdr:col>27</xdr:col>
                    <xdr:colOff>571500</xdr:colOff>
                    <xdr:row>24</xdr:row>
                    <xdr:rowOff>50800</xdr:rowOff>
                  </from>
                  <to>
                    <xdr:col>31</xdr:col>
                    <xdr:colOff>488950</xdr:colOff>
                    <xdr:row>25</xdr:row>
                    <xdr:rowOff>152400</xdr:rowOff>
                  </to>
                </anchor>
              </controlPr>
            </control>
          </mc:Choice>
        </mc:AlternateContent>
        <mc:AlternateContent xmlns:mc="http://schemas.openxmlformats.org/markup-compatibility/2006">
          <mc:Choice Requires="x14">
            <control shapeId="2112" r:id="rId49" name="Scroll Bar 64">
              <controlPr defaultSize="0" autoPict="0">
                <anchor moveWithCells="1">
                  <from>
                    <xdr:col>27</xdr:col>
                    <xdr:colOff>571500</xdr:colOff>
                    <xdr:row>41</xdr:row>
                    <xdr:rowOff>50800</xdr:rowOff>
                  </from>
                  <to>
                    <xdr:col>31</xdr:col>
                    <xdr:colOff>488950</xdr:colOff>
                    <xdr:row>42</xdr:row>
                    <xdr:rowOff>152400</xdr:rowOff>
                  </to>
                </anchor>
              </controlPr>
            </control>
          </mc:Choice>
        </mc:AlternateContent>
        <mc:AlternateContent xmlns:mc="http://schemas.openxmlformats.org/markup-compatibility/2006">
          <mc:Choice Requires="x14">
            <control shapeId="2113" r:id="rId50" name="Scroll Bar 65">
              <controlPr defaultSize="0" autoPict="0">
                <anchor moveWithCells="1">
                  <from>
                    <xdr:col>27</xdr:col>
                    <xdr:colOff>571500</xdr:colOff>
                    <xdr:row>59</xdr:row>
                    <xdr:rowOff>50800</xdr:rowOff>
                  </from>
                  <to>
                    <xdr:col>31</xdr:col>
                    <xdr:colOff>488950</xdr:colOff>
                    <xdr:row>60</xdr:row>
                    <xdr:rowOff>152400</xdr:rowOff>
                  </to>
                </anchor>
              </controlPr>
            </control>
          </mc:Choice>
        </mc:AlternateContent>
        <mc:AlternateContent xmlns:mc="http://schemas.openxmlformats.org/markup-compatibility/2006">
          <mc:Choice Requires="x14">
            <control shapeId="2114" r:id="rId51" name="Scroll Bar 66">
              <controlPr defaultSize="0" autoPict="0">
                <anchor moveWithCells="1">
                  <from>
                    <xdr:col>27</xdr:col>
                    <xdr:colOff>571500</xdr:colOff>
                    <xdr:row>79</xdr:row>
                    <xdr:rowOff>50800</xdr:rowOff>
                  </from>
                  <to>
                    <xdr:col>31</xdr:col>
                    <xdr:colOff>488950</xdr:colOff>
                    <xdr:row>80</xdr:row>
                    <xdr:rowOff>152400</xdr:rowOff>
                  </to>
                </anchor>
              </controlPr>
            </control>
          </mc:Choice>
        </mc:AlternateContent>
        <mc:AlternateContent xmlns:mc="http://schemas.openxmlformats.org/markup-compatibility/2006">
          <mc:Choice Requires="x14">
            <control shapeId="2115" r:id="rId52" name="Scroll Bar 67">
              <controlPr defaultSize="0" autoPict="0">
                <anchor moveWithCells="1">
                  <from>
                    <xdr:col>27</xdr:col>
                    <xdr:colOff>571500</xdr:colOff>
                    <xdr:row>106</xdr:row>
                    <xdr:rowOff>50800</xdr:rowOff>
                  </from>
                  <to>
                    <xdr:col>31</xdr:col>
                    <xdr:colOff>488950</xdr:colOff>
                    <xdr:row>107</xdr:row>
                    <xdr:rowOff>152400</xdr:rowOff>
                  </to>
                </anchor>
              </controlPr>
            </control>
          </mc:Choice>
        </mc:AlternateContent>
        <mc:AlternateContent xmlns:mc="http://schemas.openxmlformats.org/markup-compatibility/2006">
          <mc:Choice Requires="x14">
            <control shapeId="2116" r:id="rId53" name="Scroll Bar 68">
              <controlPr defaultSize="0" autoPict="0">
                <anchor moveWithCells="1">
                  <from>
                    <xdr:col>27</xdr:col>
                    <xdr:colOff>571500</xdr:colOff>
                    <xdr:row>116</xdr:row>
                    <xdr:rowOff>50800</xdr:rowOff>
                  </from>
                  <to>
                    <xdr:col>31</xdr:col>
                    <xdr:colOff>488950</xdr:colOff>
                    <xdr:row>117</xdr:row>
                    <xdr:rowOff>152400</xdr:rowOff>
                  </to>
                </anchor>
              </controlPr>
            </control>
          </mc:Choice>
        </mc:AlternateContent>
        <mc:AlternateContent xmlns:mc="http://schemas.openxmlformats.org/markup-compatibility/2006">
          <mc:Choice Requires="x14">
            <control shapeId="2120" r:id="rId54" name="Option Button 72">
              <controlPr defaultSize="0" autoFill="0" autoLine="0" autoPict="0">
                <anchor moveWithCells="1">
                  <from>
                    <xdr:col>34</xdr:col>
                    <xdr:colOff>222250</xdr:colOff>
                    <xdr:row>11</xdr:row>
                    <xdr:rowOff>0</xdr:rowOff>
                  </from>
                  <to>
                    <xdr:col>38</xdr:col>
                    <xdr:colOff>190500</xdr:colOff>
                    <xdr:row>11</xdr:row>
                    <xdr:rowOff>184150</xdr:rowOff>
                  </to>
                </anchor>
              </controlPr>
            </control>
          </mc:Choice>
        </mc:AlternateContent>
        <mc:AlternateContent xmlns:mc="http://schemas.openxmlformats.org/markup-compatibility/2006">
          <mc:Choice Requires="x14">
            <control shapeId="2121" r:id="rId55" name="Option Button 73">
              <controlPr defaultSize="0" autoFill="0" autoLine="0" autoPict="0">
                <anchor moveWithCells="1">
                  <from>
                    <xdr:col>34</xdr:col>
                    <xdr:colOff>203200</xdr:colOff>
                    <xdr:row>8</xdr:row>
                    <xdr:rowOff>69850</xdr:rowOff>
                  </from>
                  <to>
                    <xdr:col>38</xdr:col>
                    <xdr:colOff>184150</xdr:colOff>
                    <xdr:row>9</xdr:row>
                    <xdr:rowOff>57150</xdr:rowOff>
                  </to>
                </anchor>
              </controlPr>
            </control>
          </mc:Choice>
        </mc:AlternateContent>
        <mc:AlternateContent xmlns:mc="http://schemas.openxmlformats.org/markup-compatibility/2006">
          <mc:Choice Requires="x14">
            <control shapeId="2122" r:id="rId56" name="Option Button 74">
              <controlPr defaultSize="0" autoFill="0" autoLine="0" autoPict="0" altText="Autonomy enabler">
                <anchor moveWithCells="1">
                  <from>
                    <xdr:col>34</xdr:col>
                    <xdr:colOff>222250</xdr:colOff>
                    <xdr:row>6</xdr:row>
                    <xdr:rowOff>152400</xdr:rowOff>
                  </from>
                  <to>
                    <xdr:col>38</xdr:col>
                    <xdr:colOff>190500</xdr:colOff>
                    <xdr:row>7</xdr:row>
                    <xdr:rowOff>133350</xdr:rowOff>
                  </to>
                </anchor>
              </controlPr>
            </control>
          </mc:Choice>
        </mc:AlternateContent>
        <mc:AlternateContent xmlns:mc="http://schemas.openxmlformats.org/markup-compatibility/2006">
          <mc:Choice Requires="x14">
            <control shapeId="2123" r:id="rId57" name="Option Button 75">
              <controlPr defaultSize="0" autoFill="0" autoLine="0" autoPict="0">
                <anchor moveWithCells="1">
                  <from>
                    <xdr:col>34</xdr:col>
                    <xdr:colOff>190500</xdr:colOff>
                    <xdr:row>9</xdr:row>
                    <xdr:rowOff>146050</xdr:rowOff>
                  </from>
                  <to>
                    <xdr:col>38</xdr:col>
                    <xdr:colOff>184150</xdr:colOff>
                    <xdr:row>10</xdr:row>
                    <xdr:rowOff>107950</xdr:rowOff>
                  </to>
                </anchor>
              </controlPr>
            </control>
          </mc:Choice>
        </mc:AlternateContent>
        <mc:AlternateContent xmlns:mc="http://schemas.openxmlformats.org/markup-compatibility/2006">
          <mc:Choice Requires="x14">
            <control shapeId="2124" r:id="rId58" name="Option Button 76">
              <controlPr defaultSize="0" autoFill="0" autoLine="0" autoPict="0">
                <anchor moveWithCells="1">
                  <from>
                    <xdr:col>34</xdr:col>
                    <xdr:colOff>222250</xdr:colOff>
                    <xdr:row>24</xdr:row>
                    <xdr:rowOff>190500</xdr:rowOff>
                  </from>
                  <to>
                    <xdr:col>38</xdr:col>
                    <xdr:colOff>190500</xdr:colOff>
                    <xdr:row>25</xdr:row>
                    <xdr:rowOff>184150</xdr:rowOff>
                  </to>
                </anchor>
              </controlPr>
            </control>
          </mc:Choice>
        </mc:AlternateContent>
        <mc:AlternateContent xmlns:mc="http://schemas.openxmlformats.org/markup-compatibility/2006">
          <mc:Choice Requires="x14">
            <control shapeId="2125" r:id="rId59" name="Option Button 77">
              <controlPr defaultSize="0" autoFill="0" autoLine="0" autoPict="0">
                <anchor moveWithCells="1">
                  <from>
                    <xdr:col>34</xdr:col>
                    <xdr:colOff>203200</xdr:colOff>
                    <xdr:row>22</xdr:row>
                    <xdr:rowOff>69850</xdr:rowOff>
                  </from>
                  <to>
                    <xdr:col>38</xdr:col>
                    <xdr:colOff>184150</xdr:colOff>
                    <xdr:row>23</xdr:row>
                    <xdr:rowOff>57150</xdr:rowOff>
                  </to>
                </anchor>
              </controlPr>
            </control>
          </mc:Choice>
        </mc:AlternateContent>
        <mc:AlternateContent xmlns:mc="http://schemas.openxmlformats.org/markup-compatibility/2006">
          <mc:Choice Requires="x14">
            <control shapeId="2126" r:id="rId60" name="Option Button 78">
              <controlPr defaultSize="0" autoFill="0" autoLine="0" autoPict="0" altText="Autonomy enabler">
                <anchor moveWithCells="1">
                  <from>
                    <xdr:col>34</xdr:col>
                    <xdr:colOff>222250</xdr:colOff>
                    <xdr:row>20</xdr:row>
                    <xdr:rowOff>152400</xdr:rowOff>
                  </from>
                  <to>
                    <xdr:col>38</xdr:col>
                    <xdr:colOff>190500</xdr:colOff>
                    <xdr:row>21</xdr:row>
                    <xdr:rowOff>133350</xdr:rowOff>
                  </to>
                </anchor>
              </controlPr>
            </control>
          </mc:Choice>
        </mc:AlternateContent>
        <mc:AlternateContent xmlns:mc="http://schemas.openxmlformats.org/markup-compatibility/2006">
          <mc:Choice Requires="x14">
            <control shapeId="2127" r:id="rId61" name="Option Button 79">
              <controlPr defaultSize="0" autoFill="0" autoLine="0" autoPict="0">
                <anchor moveWithCells="1">
                  <from>
                    <xdr:col>34</xdr:col>
                    <xdr:colOff>190500</xdr:colOff>
                    <xdr:row>23</xdr:row>
                    <xdr:rowOff>146050</xdr:rowOff>
                  </from>
                  <to>
                    <xdr:col>38</xdr:col>
                    <xdr:colOff>184150</xdr:colOff>
                    <xdr:row>24</xdr:row>
                    <xdr:rowOff>107950</xdr:rowOff>
                  </to>
                </anchor>
              </controlPr>
            </control>
          </mc:Choice>
        </mc:AlternateContent>
        <mc:AlternateContent xmlns:mc="http://schemas.openxmlformats.org/markup-compatibility/2006">
          <mc:Choice Requires="x14">
            <control shapeId="2128" r:id="rId62" name="Option Button 80">
              <controlPr defaultSize="0" autoFill="0" autoLine="0" autoPict="0">
                <anchor moveWithCells="1">
                  <from>
                    <xdr:col>34</xdr:col>
                    <xdr:colOff>222250</xdr:colOff>
                    <xdr:row>41</xdr:row>
                    <xdr:rowOff>190500</xdr:rowOff>
                  </from>
                  <to>
                    <xdr:col>38</xdr:col>
                    <xdr:colOff>190500</xdr:colOff>
                    <xdr:row>42</xdr:row>
                    <xdr:rowOff>184150</xdr:rowOff>
                  </to>
                </anchor>
              </controlPr>
            </control>
          </mc:Choice>
        </mc:AlternateContent>
        <mc:AlternateContent xmlns:mc="http://schemas.openxmlformats.org/markup-compatibility/2006">
          <mc:Choice Requires="x14">
            <control shapeId="2129" r:id="rId63" name="Option Button 81">
              <controlPr defaultSize="0" autoFill="0" autoLine="0" autoPict="0">
                <anchor moveWithCells="1">
                  <from>
                    <xdr:col>34</xdr:col>
                    <xdr:colOff>203200</xdr:colOff>
                    <xdr:row>39</xdr:row>
                    <xdr:rowOff>69850</xdr:rowOff>
                  </from>
                  <to>
                    <xdr:col>38</xdr:col>
                    <xdr:colOff>184150</xdr:colOff>
                    <xdr:row>40</xdr:row>
                    <xdr:rowOff>57150</xdr:rowOff>
                  </to>
                </anchor>
              </controlPr>
            </control>
          </mc:Choice>
        </mc:AlternateContent>
        <mc:AlternateContent xmlns:mc="http://schemas.openxmlformats.org/markup-compatibility/2006">
          <mc:Choice Requires="x14">
            <control shapeId="2130" r:id="rId64" name="Option Button 82">
              <controlPr defaultSize="0" autoFill="0" autoLine="0" autoPict="0" altText="Autonomy enabler">
                <anchor moveWithCells="1">
                  <from>
                    <xdr:col>34</xdr:col>
                    <xdr:colOff>222250</xdr:colOff>
                    <xdr:row>37</xdr:row>
                    <xdr:rowOff>152400</xdr:rowOff>
                  </from>
                  <to>
                    <xdr:col>38</xdr:col>
                    <xdr:colOff>190500</xdr:colOff>
                    <xdr:row>38</xdr:row>
                    <xdr:rowOff>133350</xdr:rowOff>
                  </to>
                </anchor>
              </controlPr>
            </control>
          </mc:Choice>
        </mc:AlternateContent>
        <mc:AlternateContent xmlns:mc="http://schemas.openxmlformats.org/markup-compatibility/2006">
          <mc:Choice Requires="x14">
            <control shapeId="2131" r:id="rId65" name="Option Button 83">
              <controlPr defaultSize="0" autoFill="0" autoLine="0" autoPict="0">
                <anchor moveWithCells="1">
                  <from>
                    <xdr:col>34</xdr:col>
                    <xdr:colOff>190500</xdr:colOff>
                    <xdr:row>40</xdr:row>
                    <xdr:rowOff>146050</xdr:rowOff>
                  </from>
                  <to>
                    <xdr:col>38</xdr:col>
                    <xdr:colOff>184150</xdr:colOff>
                    <xdr:row>41</xdr:row>
                    <xdr:rowOff>107950</xdr:rowOff>
                  </to>
                </anchor>
              </controlPr>
            </control>
          </mc:Choice>
        </mc:AlternateContent>
        <mc:AlternateContent xmlns:mc="http://schemas.openxmlformats.org/markup-compatibility/2006">
          <mc:Choice Requires="x14">
            <control shapeId="2132" r:id="rId66" name="Option Button 84">
              <controlPr defaultSize="0" autoFill="0" autoLine="0" autoPict="0">
                <anchor moveWithCells="1">
                  <from>
                    <xdr:col>34</xdr:col>
                    <xdr:colOff>222250</xdr:colOff>
                    <xdr:row>59</xdr:row>
                    <xdr:rowOff>190500</xdr:rowOff>
                  </from>
                  <to>
                    <xdr:col>38</xdr:col>
                    <xdr:colOff>190500</xdr:colOff>
                    <xdr:row>60</xdr:row>
                    <xdr:rowOff>184150</xdr:rowOff>
                  </to>
                </anchor>
              </controlPr>
            </control>
          </mc:Choice>
        </mc:AlternateContent>
        <mc:AlternateContent xmlns:mc="http://schemas.openxmlformats.org/markup-compatibility/2006">
          <mc:Choice Requires="x14">
            <control shapeId="2133" r:id="rId67" name="Option Button 85">
              <controlPr defaultSize="0" autoFill="0" autoLine="0" autoPict="0">
                <anchor moveWithCells="1">
                  <from>
                    <xdr:col>34</xdr:col>
                    <xdr:colOff>203200</xdr:colOff>
                    <xdr:row>57</xdr:row>
                    <xdr:rowOff>69850</xdr:rowOff>
                  </from>
                  <to>
                    <xdr:col>38</xdr:col>
                    <xdr:colOff>184150</xdr:colOff>
                    <xdr:row>58</xdr:row>
                    <xdr:rowOff>57150</xdr:rowOff>
                  </to>
                </anchor>
              </controlPr>
            </control>
          </mc:Choice>
        </mc:AlternateContent>
        <mc:AlternateContent xmlns:mc="http://schemas.openxmlformats.org/markup-compatibility/2006">
          <mc:Choice Requires="x14">
            <control shapeId="2134" r:id="rId68" name="Option Button 86">
              <controlPr defaultSize="0" autoFill="0" autoLine="0" autoPict="0" altText="Autonomy enabler">
                <anchor moveWithCells="1">
                  <from>
                    <xdr:col>34</xdr:col>
                    <xdr:colOff>222250</xdr:colOff>
                    <xdr:row>55</xdr:row>
                    <xdr:rowOff>152400</xdr:rowOff>
                  </from>
                  <to>
                    <xdr:col>38</xdr:col>
                    <xdr:colOff>190500</xdr:colOff>
                    <xdr:row>56</xdr:row>
                    <xdr:rowOff>133350</xdr:rowOff>
                  </to>
                </anchor>
              </controlPr>
            </control>
          </mc:Choice>
        </mc:AlternateContent>
        <mc:AlternateContent xmlns:mc="http://schemas.openxmlformats.org/markup-compatibility/2006">
          <mc:Choice Requires="x14">
            <control shapeId="2135" r:id="rId69" name="Option Button 87">
              <controlPr defaultSize="0" autoFill="0" autoLine="0" autoPict="0">
                <anchor moveWithCells="1">
                  <from>
                    <xdr:col>34</xdr:col>
                    <xdr:colOff>190500</xdr:colOff>
                    <xdr:row>58</xdr:row>
                    <xdr:rowOff>146050</xdr:rowOff>
                  </from>
                  <to>
                    <xdr:col>38</xdr:col>
                    <xdr:colOff>184150</xdr:colOff>
                    <xdr:row>59</xdr:row>
                    <xdr:rowOff>107950</xdr:rowOff>
                  </to>
                </anchor>
              </controlPr>
            </control>
          </mc:Choice>
        </mc:AlternateContent>
        <mc:AlternateContent xmlns:mc="http://schemas.openxmlformats.org/markup-compatibility/2006">
          <mc:Choice Requires="x14">
            <control shapeId="2136" r:id="rId70" name="Option Button 88">
              <controlPr defaultSize="0" autoFill="0" autoLine="0" autoPict="0">
                <anchor moveWithCells="1">
                  <from>
                    <xdr:col>35</xdr:col>
                    <xdr:colOff>222250</xdr:colOff>
                    <xdr:row>83</xdr:row>
                    <xdr:rowOff>190500</xdr:rowOff>
                  </from>
                  <to>
                    <xdr:col>39</xdr:col>
                    <xdr:colOff>190500</xdr:colOff>
                    <xdr:row>84</xdr:row>
                    <xdr:rowOff>184150</xdr:rowOff>
                  </to>
                </anchor>
              </controlPr>
            </control>
          </mc:Choice>
        </mc:AlternateContent>
        <mc:AlternateContent xmlns:mc="http://schemas.openxmlformats.org/markup-compatibility/2006">
          <mc:Choice Requires="x14">
            <control shapeId="2137" r:id="rId71" name="Option Button 89">
              <controlPr defaultSize="0" autoFill="0" autoLine="0" autoPict="0">
                <anchor moveWithCells="1">
                  <from>
                    <xdr:col>35</xdr:col>
                    <xdr:colOff>203200</xdr:colOff>
                    <xdr:row>81</xdr:row>
                    <xdr:rowOff>69850</xdr:rowOff>
                  </from>
                  <to>
                    <xdr:col>39</xdr:col>
                    <xdr:colOff>184150</xdr:colOff>
                    <xdr:row>82</xdr:row>
                    <xdr:rowOff>57150</xdr:rowOff>
                  </to>
                </anchor>
              </controlPr>
            </control>
          </mc:Choice>
        </mc:AlternateContent>
        <mc:AlternateContent xmlns:mc="http://schemas.openxmlformats.org/markup-compatibility/2006">
          <mc:Choice Requires="x14">
            <control shapeId="2138" r:id="rId72" name="Option Button 90">
              <controlPr defaultSize="0" autoFill="0" autoLine="0" autoPict="0" altText="Autonomy enabler">
                <anchor moveWithCells="1">
                  <from>
                    <xdr:col>35</xdr:col>
                    <xdr:colOff>222250</xdr:colOff>
                    <xdr:row>79</xdr:row>
                    <xdr:rowOff>152400</xdr:rowOff>
                  </from>
                  <to>
                    <xdr:col>39</xdr:col>
                    <xdr:colOff>190500</xdr:colOff>
                    <xdr:row>80</xdr:row>
                    <xdr:rowOff>133350</xdr:rowOff>
                  </to>
                </anchor>
              </controlPr>
            </control>
          </mc:Choice>
        </mc:AlternateContent>
        <mc:AlternateContent xmlns:mc="http://schemas.openxmlformats.org/markup-compatibility/2006">
          <mc:Choice Requires="x14">
            <control shapeId="2139" r:id="rId73" name="Option Button 91">
              <controlPr defaultSize="0" autoFill="0" autoLine="0" autoPict="0">
                <anchor moveWithCells="1">
                  <from>
                    <xdr:col>35</xdr:col>
                    <xdr:colOff>190500</xdr:colOff>
                    <xdr:row>82</xdr:row>
                    <xdr:rowOff>146050</xdr:rowOff>
                  </from>
                  <to>
                    <xdr:col>39</xdr:col>
                    <xdr:colOff>184150</xdr:colOff>
                    <xdr:row>83</xdr:row>
                    <xdr:rowOff>152400</xdr:rowOff>
                  </to>
                </anchor>
              </controlPr>
            </control>
          </mc:Choice>
        </mc:AlternateContent>
        <mc:AlternateContent xmlns:mc="http://schemas.openxmlformats.org/markup-compatibility/2006">
          <mc:Choice Requires="x14">
            <control shapeId="2140" r:id="rId74" name="Option Button 92">
              <controlPr defaultSize="0" autoFill="0" autoLine="0" autoPict="0">
                <anchor moveWithCells="1">
                  <from>
                    <xdr:col>34</xdr:col>
                    <xdr:colOff>222250</xdr:colOff>
                    <xdr:row>107</xdr:row>
                    <xdr:rowOff>190500</xdr:rowOff>
                  </from>
                  <to>
                    <xdr:col>38</xdr:col>
                    <xdr:colOff>190500</xdr:colOff>
                    <xdr:row>108</xdr:row>
                    <xdr:rowOff>184150</xdr:rowOff>
                  </to>
                </anchor>
              </controlPr>
            </control>
          </mc:Choice>
        </mc:AlternateContent>
        <mc:AlternateContent xmlns:mc="http://schemas.openxmlformats.org/markup-compatibility/2006">
          <mc:Choice Requires="x14">
            <control shapeId="2141" r:id="rId75" name="Option Button 93">
              <controlPr defaultSize="0" autoFill="0" autoLine="0" autoPict="0">
                <anchor moveWithCells="1">
                  <from>
                    <xdr:col>34</xdr:col>
                    <xdr:colOff>203200</xdr:colOff>
                    <xdr:row>105</xdr:row>
                    <xdr:rowOff>69850</xdr:rowOff>
                  </from>
                  <to>
                    <xdr:col>38</xdr:col>
                    <xdr:colOff>184150</xdr:colOff>
                    <xdr:row>106</xdr:row>
                    <xdr:rowOff>12700</xdr:rowOff>
                  </to>
                </anchor>
              </controlPr>
            </control>
          </mc:Choice>
        </mc:AlternateContent>
        <mc:AlternateContent xmlns:mc="http://schemas.openxmlformats.org/markup-compatibility/2006">
          <mc:Choice Requires="x14">
            <control shapeId="2142" r:id="rId76" name="Option Button 94">
              <controlPr defaultSize="0" autoFill="0" autoLine="0" autoPict="0" altText="Autonomy enabler">
                <anchor moveWithCells="1">
                  <from>
                    <xdr:col>34</xdr:col>
                    <xdr:colOff>222250</xdr:colOff>
                    <xdr:row>103</xdr:row>
                    <xdr:rowOff>152400</xdr:rowOff>
                  </from>
                  <to>
                    <xdr:col>38</xdr:col>
                    <xdr:colOff>190500</xdr:colOff>
                    <xdr:row>104</xdr:row>
                    <xdr:rowOff>133350</xdr:rowOff>
                  </to>
                </anchor>
              </controlPr>
            </control>
          </mc:Choice>
        </mc:AlternateContent>
        <mc:AlternateContent xmlns:mc="http://schemas.openxmlformats.org/markup-compatibility/2006">
          <mc:Choice Requires="x14">
            <control shapeId="2143" r:id="rId77" name="Option Button 95">
              <controlPr defaultSize="0" autoFill="0" autoLine="0" autoPict="0">
                <anchor moveWithCells="1">
                  <from>
                    <xdr:col>34</xdr:col>
                    <xdr:colOff>190500</xdr:colOff>
                    <xdr:row>106</xdr:row>
                    <xdr:rowOff>146050</xdr:rowOff>
                  </from>
                  <to>
                    <xdr:col>38</xdr:col>
                    <xdr:colOff>184150</xdr:colOff>
                    <xdr:row>107</xdr:row>
                    <xdr:rowOff>152400</xdr:rowOff>
                  </to>
                </anchor>
              </controlPr>
            </control>
          </mc:Choice>
        </mc:AlternateContent>
        <mc:AlternateContent xmlns:mc="http://schemas.openxmlformats.org/markup-compatibility/2006">
          <mc:Choice Requires="x14">
            <control shapeId="2144" r:id="rId78" name="Option Button 96">
              <controlPr defaultSize="0" autoFill="0" autoLine="0" autoPict="0">
                <anchor moveWithCells="1">
                  <from>
                    <xdr:col>34</xdr:col>
                    <xdr:colOff>222250</xdr:colOff>
                    <xdr:row>120</xdr:row>
                    <xdr:rowOff>190500</xdr:rowOff>
                  </from>
                  <to>
                    <xdr:col>38</xdr:col>
                    <xdr:colOff>190500</xdr:colOff>
                    <xdr:row>121</xdr:row>
                    <xdr:rowOff>184150</xdr:rowOff>
                  </to>
                </anchor>
              </controlPr>
            </control>
          </mc:Choice>
        </mc:AlternateContent>
        <mc:AlternateContent xmlns:mc="http://schemas.openxmlformats.org/markup-compatibility/2006">
          <mc:Choice Requires="x14">
            <control shapeId="2145" r:id="rId79" name="Option Button 97">
              <controlPr defaultSize="0" autoFill="0" autoLine="0" autoPict="0">
                <anchor moveWithCells="1">
                  <from>
                    <xdr:col>34</xdr:col>
                    <xdr:colOff>203200</xdr:colOff>
                    <xdr:row>118</xdr:row>
                    <xdr:rowOff>69850</xdr:rowOff>
                  </from>
                  <to>
                    <xdr:col>38</xdr:col>
                    <xdr:colOff>184150</xdr:colOff>
                    <xdr:row>119</xdr:row>
                    <xdr:rowOff>57150</xdr:rowOff>
                  </to>
                </anchor>
              </controlPr>
            </control>
          </mc:Choice>
        </mc:AlternateContent>
        <mc:AlternateContent xmlns:mc="http://schemas.openxmlformats.org/markup-compatibility/2006">
          <mc:Choice Requires="x14">
            <control shapeId="2146" r:id="rId80" name="Option Button 98">
              <controlPr defaultSize="0" autoFill="0" autoLine="0" autoPict="0" altText="Autonomy enabler">
                <anchor moveWithCells="1">
                  <from>
                    <xdr:col>34</xdr:col>
                    <xdr:colOff>222250</xdr:colOff>
                    <xdr:row>116</xdr:row>
                    <xdr:rowOff>152400</xdr:rowOff>
                  </from>
                  <to>
                    <xdr:col>38</xdr:col>
                    <xdr:colOff>190500</xdr:colOff>
                    <xdr:row>117</xdr:row>
                    <xdr:rowOff>133350</xdr:rowOff>
                  </to>
                </anchor>
              </controlPr>
            </control>
          </mc:Choice>
        </mc:AlternateContent>
        <mc:AlternateContent xmlns:mc="http://schemas.openxmlformats.org/markup-compatibility/2006">
          <mc:Choice Requires="x14">
            <control shapeId="2147" r:id="rId81" name="Option Button 99">
              <controlPr defaultSize="0" autoFill="0" autoLine="0" autoPict="0">
                <anchor moveWithCells="1">
                  <from>
                    <xdr:col>34</xdr:col>
                    <xdr:colOff>190500</xdr:colOff>
                    <xdr:row>119</xdr:row>
                    <xdr:rowOff>146050</xdr:rowOff>
                  </from>
                  <to>
                    <xdr:col>38</xdr:col>
                    <xdr:colOff>184150</xdr:colOff>
                    <xdr:row>120</xdr:row>
                    <xdr:rowOff>152400</xdr:rowOff>
                  </to>
                </anchor>
              </controlPr>
            </control>
          </mc:Choice>
        </mc:AlternateContent>
        <mc:AlternateContent xmlns:mc="http://schemas.openxmlformats.org/markup-compatibility/2006">
          <mc:Choice Requires="x14">
            <control shapeId="2148" r:id="rId82" name="Scroll Bar 100">
              <controlPr defaultSize="0" autoPict="0">
                <anchor moveWithCells="1">
                  <from>
                    <xdr:col>27</xdr:col>
                    <xdr:colOff>571500</xdr:colOff>
                    <xdr:row>88</xdr:row>
                    <xdr:rowOff>50800</xdr:rowOff>
                  </from>
                  <to>
                    <xdr:col>31</xdr:col>
                    <xdr:colOff>469900</xdr:colOff>
                    <xdr:row>89</xdr:row>
                    <xdr:rowOff>165100</xdr:rowOff>
                  </to>
                </anchor>
              </controlPr>
            </control>
          </mc:Choice>
        </mc:AlternateContent>
        <mc:AlternateContent xmlns:mc="http://schemas.openxmlformats.org/markup-compatibility/2006">
          <mc:Choice Requires="x14">
            <control shapeId="2149" r:id="rId83" name="Option Button 101">
              <controlPr defaultSize="0" autoFill="0" autoLine="0" autoPict="0">
                <anchor moveWithCells="1">
                  <from>
                    <xdr:col>35</xdr:col>
                    <xdr:colOff>222250</xdr:colOff>
                    <xdr:row>92</xdr:row>
                    <xdr:rowOff>190500</xdr:rowOff>
                  </from>
                  <to>
                    <xdr:col>39</xdr:col>
                    <xdr:colOff>165100</xdr:colOff>
                    <xdr:row>93</xdr:row>
                    <xdr:rowOff>184150</xdr:rowOff>
                  </to>
                </anchor>
              </controlPr>
            </control>
          </mc:Choice>
        </mc:AlternateContent>
        <mc:AlternateContent xmlns:mc="http://schemas.openxmlformats.org/markup-compatibility/2006">
          <mc:Choice Requires="x14">
            <control shapeId="2150" r:id="rId84" name="Option Button 102">
              <controlPr defaultSize="0" autoFill="0" autoLine="0" autoPict="0">
                <anchor moveWithCells="1">
                  <from>
                    <xdr:col>35</xdr:col>
                    <xdr:colOff>203200</xdr:colOff>
                    <xdr:row>90</xdr:row>
                    <xdr:rowOff>69850</xdr:rowOff>
                  </from>
                  <to>
                    <xdr:col>39</xdr:col>
                    <xdr:colOff>152400</xdr:colOff>
                    <xdr:row>91</xdr:row>
                    <xdr:rowOff>57150</xdr:rowOff>
                  </to>
                </anchor>
              </controlPr>
            </control>
          </mc:Choice>
        </mc:AlternateContent>
        <mc:AlternateContent xmlns:mc="http://schemas.openxmlformats.org/markup-compatibility/2006">
          <mc:Choice Requires="x14">
            <control shapeId="2151" r:id="rId85" name="Option Button 103">
              <controlPr defaultSize="0" autoFill="0" autoLine="0" autoPict="0" altText="Autonomy enabler">
                <anchor moveWithCells="1">
                  <from>
                    <xdr:col>35</xdr:col>
                    <xdr:colOff>222250</xdr:colOff>
                    <xdr:row>88</xdr:row>
                    <xdr:rowOff>152400</xdr:rowOff>
                  </from>
                  <to>
                    <xdr:col>39</xdr:col>
                    <xdr:colOff>165100</xdr:colOff>
                    <xdr:row>89</xdr:row>
                    <xdr:rowOff>133350</xdr:rowOff>
                  </to>
                </anchor>
              </controlPr>
            </control>
          </mc:Choice>
        </mc:AlternateContent>
        <mc:AlternateContent xmlns:mc="http://schemas.openxmlformats.org/markup-compatibility/2006">
          <mc:Choice Requires="x14">
            <control shapeId="2152" r:id="rId86" name="Option Button 104">
              <controlPr defaultSize="0" autoFill="0" autoLine="0" autoPict="0">
                <anchor moveWithCells="1">
                  <from>
                    <xdr:col>35</xdr:col>
                    <xdr:colOff>190500</xdr:colOff>
                    <xdr:row>91</xdr:row>
                    <xdr:rowOff>146050</xdr:rowOff>
                  </from>
                  <to>
                    <xdr:col>39</xdr:col>
                    <xdr:colOff>152400</xdr:colOff>
                    <xdr:row>92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AN118"/>
  <sheetViews>
    <sheetView showGridLines="0" zoomScale="80" zoomScaleNormal="80" workbookViewId="0">
      <selection activeCell="M71" sqref="M71:S118"/>
    </sheetView>
  </sheetViews>
  <sheetFormatPr defaultRowHeight="14.5" x14ac:dyDescent="0.35"/>
  <cols>
    <col min="12" max="12" width="15.453125" customWidth="1"/>
    <col min="13" max="19" width="10" customWidth="1"/>
  </cols>
  <sheetData>
    <row r="2" spans="1:40" s="55" customFormat="1" ht="21.75" customHeight="1" x14ac:dyDescent="0.5">
      <c r="A2" s="53" t="s">
        <v>8</v>
      </c>
      <c r="B2" s="54"/>
      <c r="C2" s="54"/>
      <c r="D2" s="57"/>
      <c r="K2" s="56"/>
      <c r="M2" s="126" t="s">
        <v>281</v>
      </c>
      <c r="N2" s="126"/>
      <c r="O2" s="126"/>
      <c r="P2" s="126"/>
      <c r="Q2" s="126"/>
      <c r="R2" s="126"/>
      <c r="S2" s="126"/>
      <c r="T2" s="126" t="s">
        <v>282</v>
      </c>
      <c r="U2" s="126"/>
      <c r="V2" s="126"/>
      <c r="W2" s="126"/>
      <c r="X2" s="126"/>
      <c r="Y2" s="126"/>
      <c r="Z2" s="126"/>
      <c r="AA2" s="126" t="s">
        <v>283</v>
      </c>
      <c r="AB2" s="126"/>
      <c r="AC2" s="126"/>
      <c r="AD2" s="126"/>
      <c r="AE2" s="126"/>
      <c r="AF2" s="126"/>
      <c r="AG2" s="126"/>
      <c r="AH2" s="126" t="s">
        <v>284</v>
      </c>
      <c r="AI2" s="126"/>
      <c r="AJ2" s="126"/>
      <c r="AK2" s="126"/>
      <c r="AL2" s="126"/>
      <c r="AM2" s="126"/>
      <c r="AN2" s="126"/>
    </row>
    <row r="3" spans="1:40" s="14" customFormat="1" ht="15" thickBot="1" x14ac:dyDescent="0.4">
      <c r="A3" s="21"/>
      <c r="M3" s="132" t="s">
        <v>132</v>
      </c>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row>
    <row r="4" spans="1:40" s="19" customFormat="1" ht="15.5" x14ac:dyDescent="0.35">
      <c r="A4" s="18" t="s">
        <v>36</v>
      </c>
      <c r="B4" s="18"/>
      <c r="C4" s="18"/>
      <c r="D4" s="18"/>
      <c r="E4" s="18"/>
      <c r="F4" s="18"/>
      <c r="G4" s="18"/>
      <c r="H4" s="18"/>
      <c r="I4" s="18"/>
      <c r="J4" s="18"/>
      <c r="K4" s="18"/>
      <c r="L4" s="18"/>
      <c r="M4" s="139" t="s">
        <v>290</v>
      </c>
      <c r="N4" s="139"/>
      <c r="O4" s="139"/>
      <c r="P4" s="139"/>
      <c r="Q4" s="139"/>
      <c r="R4" s="139"/>
      <c r="S4" s="139"/>
      <c r="T4" s="134" t="s">
        <v>289</v>
      </c>
      <c r="U4" s="134"/>
      <c r="V4" s="134"/>
      <c r="W4" s="134"/>
      <c r="X4" s="134"/>
      <c r="Y4" s="134"/>
      <c r="Z4" s="134"/>
      <c r="AA4" s="128" t="s">
        <v>277</v>
      </c>
      <c r="AB4" s="128"/>
      <c r="AC4" s="128"/>
      <c r="AD4" s="128"/>
      <c r="AE4" s="128"/>
      <c r="AF4" s="128"/>
      <c r="AG4" s="128"/>
      <c r="AH4" s="136" t="s">
        <v>285</v>
      </c>
      <c r="AI4" s="136"/>
      <c r="AJ4" s="136"/>
      <c r="AK4" s="136"/>
      <c r="AL4" s="136"/>
      <c r="AM4" s="136"/>
      <c r="AN4" s="136"/>
    </row>
    <row r="5" spans="1:40" x14ac:dyDescent="0.35">
      <c r="A5" s="2" t="s">
        <v>134</v>
      </c>
      <c r="B5" s="3"/>
      <c r="C5" s="3"/>
      <c r="D5" s="3"/>
      <c r="E5" s="3"/>
      <c r="F5" s="3"/>
      <c r="G5" s="3"/>
      <c r="H5" s="3"/>
      <c r="I5" s="3"/>
      <c r="J5" s="3"/>
      <c r="K5" s="3"/>
      <c r="L5" s="3"/>
      <c r="M5" s="140"/>
      <c r="N5" s="140"/>
      <c r="O5" s="140"/>
      <c r="P5" s="140"/>
      <c r="Q5" s="140"/>
      <c r="R5" s="140"/>
      <c r="S5" s="140"/>
      <c r="T5" s="135"/>
      <c r="U5" s="135"/>
      <c r="V5" s="135"/>
      <c r="W5" s="135"/>
      <c r="X5" s="135"/>
      <c r="Y5" s="135"/>
      <c r="Z5" s="135"/>
      <c r="AA5" s="129"/>
      <c r="AB5" s="129"/>
      <c r="AC5" s="129"/>
      <c r="AD5" s="129"/>
      <c r="AE5" s="129"/>
      <c r="AF5" s="129"/>
      <c r="AG5" s="129"/>
      <c r="AH5" s="137"/>
      <c r="AI5" s="137"/>
      <c r="AJ5" s="137"/>
      <c r="AK5" s="137"/>
      <c r="AL5" s="137"/>
      <c r="AM5" s="137"/>
      <c r="AN5" s="137"/>
    </row>
    <row r="6" spans="1:40" x14ac:dyDescent="0.35">
      <c r="A6" s="97"/>
      <c r="B6" s="97"/>
      <c r="C6" s="97"/>
      <c r="D6" s="97"/>
      <c r="E6" s="97"/>
      <c r="F6" s="97"/>
      <c r="G6" s="97"/>
      <c r="H6" s="97"/>
      <c r="I6" s="97"/>
      <c r="J6" s="97"/>
      <c r="K6" s="97"/>
      <c r="L6" s="97"/>
      <c r="M6" s="127"/>
      <c r="N6" s="127"/>
      <c r="O6" s="127"/>
      <c r="P6" s="127"/>
      <c r="Q6" s="127"/>
      <c r="R6" s="127"/>
      <c r="S6" s="127"/>
      <c r="T6" s="138"/>
      <c r="U6" s="138"/>
      <c r="V6" s="138"/>
      <c r="W6" s="138"/>
      <c r="X6" s="138"/>
      <c r="Y6" s="138"/>
      <c r="Z6" s="138"/>
      <c r="AA6" s="103"/>
      <c r="AB6" s="103"/>
      <c r="AC6" s="103"/>
      <c r="AD6" s="103"/>
      <c r="AE6" s="103"/>
      <c r="AF6" s="103"/>
      <c r="AG6" s="103"/>
      <c r="AH6" s="106"/>
      <c r="AI6" s="106"/>
      <c r="AJ6" s="106"/>
      <c r="AK6" s="106"/>
      <c r="AL6" s="106"/>
      <c r="AM6" s="106"/>
      <c r="AN6" s="106"/>
    </row>
    <row r="7" spans="1:40" x14ac:dyDescent="0.35">
      <c r="A7" s="97"/>
      <c r="B7" s="97"/>
      <c r="C7" s="97"/>
      <c r="D7" s="97"/>
      <c r="E7" s="97"/>
      <c r="F7" s="97"/>
      <c r="G7" s="97"/>
      <c r="H7" s="97"/>
      <c r="I7" s="97"/>
      <c r="J7" s="97"/>
      <c r="K7" s="97"/>
      <c r="L7" s="97"/>
      <c r="M7" s="127"/>
      <c r="N7" s="127"/>
      <c r="O7" s="127"/>
      <c r="P7" s="127"/>
      <c r="Q7" s="127"/>
      <c r="R7" s="127"/>
      <c r="S7" s="127"/>
      <c r="T7" s="138"/>
      <c r="U7" s="138"/>
      <c r="V7" s="138"/>
      <c r="W7" s="138"/>
      <c r="X7" s="138"/>
      <c r="Y7" s="138"/>
      <c r="Z7" s="138"/>
      <c r="AA7" s="103"/>
      <c r="AB7" s="103"/>
      <c r="AC7" s="103"/>
      <c r="AD7" s="103"/>
      <c r="AE7" s="103"/>
      <c r="AF7" s="103"/>
      <c r="AG7" s="103"/>
      <c r="AH7" s="106"/>
      <c r="AI7" s="106"/>
      <c r="AJ7" s="106"/>
      <c r="AK7" s="106"/>
      <c r="AL7" s="106"/>
      <c r="AM7" s="106"/>
      <c r="AN7" s="106"/>
    </row>
    <row r="8" spans="1:40" x14ac:dyDescent="0.35">
      <c r="A8" s="97"/>
      <c r="B8" s="97"/>
      <c r="C8" s="97"/>
      <c r="D8" s="97"/>
      <c r="E8" s="97"/>
      <c r="F8" s="97"/>
      <c r="G8" s="97"/>
      <c r="H8" s="97"/>
      <c r="I8" s="97"/>
      <c r="J8" s="97"/>
      <c r="K8" s="97"/>
      <c r="L8" s="97"/>
      <c r="M8" s="127"/>
      <c r="N8" s="127"/>
      <c r="O8" s="127"/>
      <c r="P8" s="127"/>
      <c r="Q8" s="127"/>
      <c r="R8" s="127"/>
      <c r="S8" s="127"/>
      <c r="T8" s="138"/>
      <c r="U8" s="138"/>
      <c r="V8" s="138"/>
      <c r="W8" s="138"/>
      <c r="X8" s="138"/>
      <c r="Y8" s="138"/>
      <c r="Z8" s="138"/>
      <c r="AA8" s="103"/>
      <c r="AB8" s="103"/>
      <c r="AC8" s="103"/>
      <c r="AD8" s="103"/>
      <c r="AE8" s="103"/>
      <c r="AF8" s="103"/>
      <c r="AG8" s="103"/>
      <c r="AH8" s="106"/>
      <c r="AI8" s="106"/>
      <c r="AJ8" s="106"/>
      <c r="AK8" s="106"/>
      <c r="AL8" s="106"/>
      <c r="AM8" s="106"/>
      <c r="AN8" s="106"/>
    </row>
    <row r="9" spans="1:40" x14ac:dyDescent="0.35">
      <c r="A9" s="97"/>
      <c r="B9" s="97"/>
      <c r="C9" s="97"/>
      <c r="D9" s="97"/>
      <c r="E9" s="97"/>
      <c r="F9" s="97"/>
      <c r="G9" s="97"/>
      <c r="H9" s="97"/>
      <c r="I9" s="97"/>
      <c r="J9" s="97"/>
      <c r="K9" s="97"/>
      <c r="L9" s="97"/>
      <c r="M9" s="127"/>
      <c r="N9" s="127"/>
      <c r="O9" s="127"/>
      <c r="P9" s="127"/>
      <c r="Q9" s="127"/>
      <c r="R9" s="127"/>
      <c r="S9" s="127"/>
      <c r="T9" s="138"/>
      <c r="U9" s="138"/>
      <c r="V9" s="138"/>
      <c r="W9" s="138"/>
      <c r="X9" s="138"/>
      <c r="Y9" s="138"/>
      <c r="Z9" s="138"/>
      <c r="AA9" s="103"/>
      <c r="AB9" s="103"/>
      <c r="AC9" s="103"/>
      <c r="AD9" s="103"/>
      <c r="AE9" s="103"/>
      <c r="AF9" s="103"/>
      <c r="AG9" s="103"/>
      <c r="AH9" s="106"/>
      <c r="AI9" s="106"/>
      <c r="AJ9" s="106"/>
      <c r="AK9" s="106"/>
      <c r="AL9" s="106"/>
      <c r="AM9" s="106"/>
      <c r="AN9" s="106"/>
    </row>
    <row r="10" spans="1:40" ht="18.5" x14ac:dyDescent="0.45">
      <c r="A10" s="2" t="s">
        <v>84</v>
      </c>
      <c r="B10" s="3"/>
      <c r="C10" s="3"/>
      <c r="D10" s="3"/>
      <c r="E10" s="3"/>
      <c r="F10" s="3"/>
      <c r="G10" s="3"/>
      <c r="H10" s="3"/>
      <c r="I10" s="3"/>
      <c r="J10" s="3"/>
      <c r="K10" s="3"/>
      <c r="L10" s="3"/>
      <c r="M10" s="127"/>
      <c r="N10" s="127"/>
      <c r="O10" s="127"/>
      <c r="P10" s="127"/>
      <c r="Q10" s="127"/>
      <c r="R10" s="127"/>
      <c r="S10" s="127"/>
      <c r="T10" s="138"/>
      <c r="U10" s="138"/>
      <c r="V10" s="138"/>
      <c r="W10" s="138"/>
      <c r="X10" s="138"/>
      <c r="Y10" s="138"/>
      <c r="Z10" s="138"/>
      <c r="AA10" s="103"/>
      <c r="AB10" s="103"/>
      <c r="AC10" s="104">
        <v>1</v>
      </c>
      <c r="AD10" s="104">
        <v>2</v>
      </c>
      <c r="AE10" s="104">
        <v>3</v>
      </c>
      <c r="AF10" s="104"/>
      <c r="AG10" s="103"/>
      <c r="AH10" s="106"/>
      <c r="AI10" s="106"/>
      <c r="AJ10" s="106"/>
      <c r="AK10" s="106"/>
      <c r="AL10" s="106"/>
      <c r="AM10" s="106"/>
      <c r="AN10" s="106"/>
    </row>
    <row r="11" spans="1:40" x14ac:dyDescent="0.35">
      <c r="A11" s="97"/>
      <c r="B11" s="97"/>
      <c r="C11" s="97"/>
      <c r="D11" s="97"/>
      <c r="E11" s="97"/>
      <c r="F11" s="97"/>
      <c r="G11" s="97"/>
      <c r="H11" s="97"/>
      <c r="I11" s="97"/>
      <c r="J11" s="97"/>
      <c r="K11" s="97"/>
      <c r="L11" s="97"/>
      <c r="M11" s="127"/>
      <c r="N11" s="127"/>
      <c r="O11" s="127"/>
      <c r="P11" s="127"/>
      <c r="Q11" s="127"/>
      <c r="R11" s="127"/>
      <c r="S11" s="127"/>
      <c r="T11" s="138"/>
      <c r="U11" s="138"/>
      <c r="V11" s="138"/>
      <c r="W11" s="138"/>
      <c r="X11" s="138"/>
      <c r="Y11" s="138"/>
      <c r="Z11" s="138"/>
      <c r="AA11" s="103"/>
      <c r="AB11" s="103"/>
      <c r="AC11" s="103"/>
      <c r="AD11" s="103"/>
      <c r="AE11" s="103"/>
      <c r="AF11" s="103"/>
      <c r="AG11" s="103"/>
      <c r="AH11" s="106"/>
      <c r="AI11" s="106"/>
      <c r="AJ11" s="106"/>
      <c r="AK11" s="106"/>
      <c r="AL11" s="106"/>
      <c r="AM11" s="106"/>
      <c r="AN11" s="106"/>
    </row>
    <row r="12" spans="1:40" x14ac:dyDescent="0.35">
      <c r="A12" s="97"/>
      <c r="B12" s="97"/>
      <c r="C12" s="97"/>
      <c r="D12" s="97"/>
      <c r="E12" s="97"/>
      <c r="F12" s="97"/>
      <c r="G12" s="97"/>
      <c r="H12" s="97"/>
      <c r="I12" s="97"/>
      <c r="J12" s="97"/>
      <c r="K12" s="97"/>
      <c r="L12" s="97"/>
      <c r="M12" s="127"/>
      <c r="N12" s="127"/>
      <c r="O12" s="127"/>
      <c r="P12" s="127"/>
      <c r="Q12" s="127"/>
      <c r="R12" s="127"/>
      <c r="S12" s="127"/>
      <c r="T12" s="138"/>
      <c r="U12" s="138"/>
      <c r="V12" s="138"/>
      <c r="W12" s="138"/>
      <c r="X12" s="138"/>
      <c r="Y12" s="138"/>
      <c r="Z12" s="138"/>
      <c r="AA12" s="103"/>
      <c r="AB12" s="103"/>
      <c r="AC12" s="103"/>
      <c r="AD12" s="103"/>
      <c r="AE12" s="103"/>
      <c r="AF12" s="103"/>
      <c r="AG12" s="103"/>
      <c r="AH12" s="106"/>
      <c r="AI12" s="106"/>
      <c r="AJ12" s="106"/>
      <c r="AK12" s="106"/>
      <c r="AL12" s="106"/>
      <c r="AM12" s="106"/>
      <c r="AN12" s="106"/>
    </row>
    <row r="13" spans="1:40" x14ac:dyDescent="0.35">
      <c r="A13" s="97"/>
      <c r="B13" s="97"/>
      <c r="C13" s="97"/>
      <c r="D13" s="97"/>
      <c r="E13" s="97"/>
      <c r="F13" s="97"/>
      <c r="G13" s="97"/>
      <c r="H13" s="97"/>
      <c r="I13" s="97"/>
      <c r="J13" s="97"/>
      <c r="K13" s="97"/>
      <c r="L13" s="97"/>
      <c r="M13" s="127"/>
      <c r="N13" s="127"/>
      <c r="O13" s="127"/>
      <c r="P13" s="127"/>
      <c r="Q13" s="127"/>
      <c r="R13" s="127"/>
      <c r="S13" s="127"/>
      <c r="T13" s="138"/>
      <c r="U13" s="138"/>
      <c r="V13" s="138"/>
      <c r="W13" s="138"/>
      <c r="X13" s="138"/>
      <c r="Y13" s="138"/>
      <c r="Z13" s="138"/>
      <c r="AA13" s="103"/>
      <c r="AB13" s="103"/>
      <c r="AC13" s="103"/>
      <c r="AD13" s="103"/>
      <c r="AE13" s="103"/>
      <c r="AF13" s="103"/>
      <c r="AG13" s="103"/>
      <c r="AH13" s="106"/>
      <c r="AI13" s="106"/>
      <c r="AJ13" s="106"/>
      <c r="AK13" s="106"/>
      <c r="AL13" s="106"/>
      <c r="AM13" s="106"/>
      <c r="AN13" s="106"/>
    </row>
    <row r="14" spans="1:40" x14ac:dyDescent="0.35">
      <c r="A14" s="2" t="s">
        <v>35</v>
      </c>
      <c r="B14" s="2"/>
      <c r="C14" s="2"/>
      <c r="D14" s="2"/>
      <c r="E14" s="2"/>
      <c r="F14" s="2"/>
      <c r="G14" s="2"/>
      <c r="H14" s="2"/>
      <c r="I14" s="2"/>
      <c r="J14" s="2"/>
      <c r="K14" s="2"/>
      <c r="L14" s="2"/>
      <c r="M14" s="127"/>
      <c r="N14" s="127"/>
      <c r="O14" s="127"/>
      <c r="P14" s="127"/>
      <c r="Q14" s="127"/>
      <c r="R14" s="127"/>
      <c r="S14" s="127"/>
      <c r="T14" s="138"/>
      <c r="U14" s="138"/>
      <c r="V14" s="138"/>
      <c r="W14" s="138"/>
      <c r="X14" s="138"/>
      <c r="Y14" s="138"/>
      <c r="Z14" s="138"/>
      <c r="AA14" s="103" t="s">
        <v>278</v>
      </c>
      <c r="AB14" s="103"/>
      <c r="AC14" s="103"/>
      <c r="AD14" s="103"/>
      <c r="AE14" s="103"/>
      <c r="AF14" s="103"/>
      <c r="AG14" s="103"/>
      <c r="AH14" s="106"/>
      <c r="AI14" s="106"/>
      <c r="AJ14" s="106"/>
      <c r="AK14" s="106"/>
      <c r="AL14" s="106"/>
      <c r="AM14" s="106"/>
      <c r="AN14" s="106"/>
    </row>
    <row r="15" spans="1:40" x14ac:dyDescent="0.35">
      <c r="A15" s="97"/>
      <c r="B15" s="97"/>
      <c r="C15" s="97"/>
      <c r="D15" s="97"/>
      <c r="E15" s="97"/>
      <c r="F15" s="97"/>
      <c r="G15" s="97"/>
      <c r="H15" s="97"/>
      <c r="I15" s="97"/>
      <c r="J15" s="97"/>
      <c r="K15" s="97"/>
      <c r="L15" s="97"/>
      <c r="M15" s="127"/>
      <c r="N15" s="127"/>
      <c r="O15" s="127"/>
      <c r="P15" s="127"/>
      <c r="Q15" s="127"/>
      <c r="R15" s="127"/>
      <c r="S15" s="127"/>
      <c r="T15" s="138"/>
      <c r="U15" s="138"/>
      <c r="V15" s="138"/>
      <c r="W15" s="138"/>
      <c r="X15" s="138"/>
      <c r="Y15" s="138"/>
      <c r="Z15" s="138"/>
      <c r="AA15" s="103" t="s">
        <v>279</v>
      </c>
      <c r="AB15" s="103"/>
      <c r="AC15" s="103"/>
      <c r="AD15" s="103"/>
      <c r="AE15" s="103"/>
      <c r="AF15" s="103"/>
      <c r="AG15" s="103"/>
      <c r="AH15" s="106"/>
      <c r="AI15" s="106"/>
      <c r="AJ15" s="106"/>
      <c r="AK15" s="106"/>
      <c r="AL15" s="106"/>
      <c r="AM15" s="106"/>
      <c r="AN15" s="106"/>
    </row>
    <row r="16" spans="1:40" x14ac:dyDescent="0.35">
      <c r="A16" s="97"/>
      <c r="B16" s="97"/>
      <c r="C16" s="97"/>
      <c r="D16" s="97"/>
      <c r="E16" s="97"/>
      <c r="F16" s="97"/>
      <c r="G16" s="97"/>
      <c r="H16" s="97"/>
      <c r="I16" s="97"/>
      <c r="J16" s="97"/>
      <c r="K16" s="97"/>
      <c r="L16" s="97"/>
      <c r="M16" s="127"/>
      <c r="N16" s="127"/>
      <c r="O16" s="127"/>
      <c r="P16" s="127"/>
      <c r="Q16" s="127"/>
      <c r="R16" s="127"/>
      <c r="S16" s="127"/>
      <c r="T16" s="138"/>
      <c r="U16" s="138"/>
      <c r="V16" s="138"/>
      <c r="W16" s="138"/>
      <c r="X16" s="138"/>
      <c r="Y16" s="138"/>
      <c r="Z16" s="138"/>
      <c r="AA16" s="103" t="s">
        <v>280</v>
      </c>
      <c r="AB16" s="103"/>
      <c r="AC16" s="103"/>
      <c r="AD16" s="103"/>
      <c r="AE16" s="103"/>
      <c r="AF16" s="103"/>
      <c r="AG16" s="103"/>
      <c r="AH16" s="106"/>
      <c r="AI16" s="106"/>
      <c r="AJ16" s="106"/>
      <c r="AK16" s="106"/>
      <c r="AL16" s="106"/>
      <c r="AM16" s="106"/>
      <c r="AN16" s="106"/>
    </row>
    <row r="17" spans="1:40" x14ac:dyDescent="0.35">
      <c r="A17" s="97"/>
      <c r="B17" s="97"/>
      <c r="C17" s="97"/>
      <c r="D17" s="97"/>
      <c r="E17" s="97"/>
      <c r="F17" s="97"/>
      <c r="G17" s="97"/>
      <c r="H17" s="97"/>
      <c r="I17" s="97"/>
      <c r="J17" s="97"/>
      <c r="K17" s="97"/>
      <c r="L17" s="97"/>
      <c r="M17" s="127"/>
      <c r="N17" s="127"/>
      <c r="O17" s="127"/>
      <c r="P17" s="127"/>
      <c r="Q17" s="127"/>
      <c r="R17" s="127"/>
      <c r="S17" s="127"/>
      <c r="T17" s="138"/>
      <c r="U17" s="138"/>
      <c r="V17" s="138"/>
      <c r="W17" s="138"/>
      <c r="X17" s="138"/>
      <c r="Y17" s="138"/>
      <c r="Z17" s="138"/>
      <c r="AA17" s="116"/>
      <c r="AB17" s="116"/>
      <c r="AC17" s="116"/>
      <c r="AD17" s="116"/>
      <c r="AE17" s="116"/>
      <c r="AF17" s="116"/>
      <c r="AG17" s="116"/>
      <c r="AH17" s="118"/>
      <c r="AI17" s="118"/>
      <c r="AJ17" s="118"/>
      <c r="AK17" s="118"/>
      <c r="AL17" s="118"/>
      <c r="AM17" s="118"/>
      <c r="AN17" s="118"/>
    </row>
    <row r="18" spans="1:40" x14ac:dyDescent="0.35">
      <c r="A18" s="97"/>
      <c r="B18" s="97"/>
      <c r="C18" s="97"/>
      <c r="D18" s="97"/>
      <c r="E18" s="97"/>
      <c r="F18" s="97"/>
      <c r="G18" s="97"/>
      <c r="H18" s="97"/>
      <c r="I18" s="97"/>
      <c r="J18" s="97"/>
      <c r="K18" s="97"/>
      <c r="L18" s="97"/>
      <c r="M18" s="127"/>
      <c r="N18" s="127"/>
      <c r="O18" s="127"/>
      <c r="P18" s="127"/>
      <c r="Q18" s="127"/>
      <c r="R18" s="127"/>
      <c r="S18" s="127"/>
      <c r="T18" s="138"/>
      <c r="U18" s="138"/>
      <c r="V18" s="138"/>
      <c r="W18" s="138"/>
      <c r="X18" s="138"/>
      <c r="Y18" s="138"/>
      <c r="Z18" s="138"/>
      <c r="AA18" s="116"/>
      <c r="AB18" s="116"/>
      <c r="AC18" s="116"/>
      <c r="AD18" s="116"/>
      <c r="AE18" s="116"/>
      <c r="AF18" s="116"/>
      <c r="AG18" s="116"/>
      <c r="AH18" s="118"/>
      <c r="AI18" s="118"/>
      <c r="AJ18" s="118"/>
      <c r="AK18" s="118"/>
      <c r="AL18" s="118"/>
      <c r="AM18" s="118"/>
      <c r="AN18" s="118"/>
    </row>
    <row r="19" spans="1:40" x14ac:dyDescent="0.35">
      <c r="A19" s="97"/>
      <c r="B19" s="97"/>
      <c r="C19" s="97"/>
      <c r="D19" s="97"/>
      <c r="E19" s="97"/>
      <c r="F19" s="97"/>
      <c r="G19" s="97"/>
      <c r="H19" s="97"/>
      <c r="I19" s="97"/>
      <c r="J19" s="97"/>
      <c r="K19" s="97"/>
      <c r="L19" s="97"/>
      <c r="M19" s="127"/>
      <c r="N19" s="127"/>
      <c r="O19" s="127"/>
      <c r="P19" s="127"/>
      <c r="Q19" s="127"/>
      <c r="R19" s="127"/>
      <c r="S19" s="127"/>
      <c r="T19" s="138"/>
      <c r="U19" s="138"/>
      <c r="V19" s="138"/>
      <c r="W19" s="138"/>
      <c r="X19" s="138"/>
      <c r="Y19" s="138"/>
      <c r="Z19" s="138"/>
      <c r="AA19" s="116"/>
      <c r="AB19" s="116"/>
      <c r="AC19" s="116"/>
      <c r="AD19" s="116"/>
      <c r="AE19" s="116"/>
      <c r="AF19" s="116"/>
      <c r="AG19" s="116"/>
      <c r="AH19" s="118"/>
      <c r="AI19" s="118"/>
      <c r="AJ19" s="118"/>
      <c r="AK19" s="118"/>
      <c r="AL19" s="118"/>
      <c r="AM19" s="118"/>
      <c r="AN19" s="118"/>
    </row>
    <row r="20" spans="1:40" s="1" customFormat="1" x14ac:dyDescent="0.35">
      <c r="A20" s="99" t="s">
        <v>30</v>
      </c>
      <c r="B20" s="99"/>
      <c r="C20" s="99"/>
      <c r="D20" s="99"/>
      <c r="E20" s="99"/>
      <c r="F20" s="99"/>
      <c r="G20" s="99"/>
      <c r="H20" s="99"/>
      <c r="I20" s="99"/>
      <c r="J20" s="99"/>
      <c r="K20" s="99"/>
      <c r="L20" s="99"/>
      <c r="M20" s="127"/>
      <c r="N20" s="127"/>
      <c r="O20" s="127"/>
      <c r="P20" s="127"/>
      <c r="Q20" s="127"/>
      <c r="R20" s="127"/>
      <c r="S20" s="127"/>
      <c r="T20" s="138"/>
      <c r="U20" s="138"/>
      <c r="V20" s="138"/>
      <c r="W20" s="138"/>
      <c r="X20" s="138"/>
      <c r="Y20" s="138"/>
      <c r="Z20" s="138"/>
      <c r="AA20" s="117"/>
      <c r="AB20" s="117"/>
      <c r="AC20" s="117"/>
      <c r="AD20" s="117"/>
      <c r="AE20" s="117"/>
      <c r="AF20" s="117"/>
      <c r="AG20" s="117"/>
      <c r="AH20" s="110"/>
      <c r="AI20" s="110"/>
      <c r="AJ20" s="110"/>
      <c r="AK20" s="110"/>
      <c r="AL20" s="110"/>
      <c r="AM20" s="110"/>
      <c r="AN20" s="110"/>
    </row>
    <row r="21" spans="1:40" s="1" customFormat="1" x14ac:dyDescent="0.35">
      <c r="A21" s="99"/>
      <c r="B21" s="99"/>
      <c r="C21" s="99"/>
      <c r="D21" s="99"/>
      <c r="E21" s="99"/>
      <c r="F21" s="99"/>
      <c r="G21" s="99"/>
      <c r="H21" s="99"/>
      <c r="I21" s="99"/>
      <c r="J21" s="99"/>
      <c r="K21" s="99"/>
      <c r="L21" s="99"/>
      <c r="M21" s="127"/>
      <c r="N21" s="127"/>
      <c r="O21" s="127"/>
      <c r="P21" s="127"/>
      <c r="Q21" s="127"/>
      <c r="R21" s="127"/>
      <c r="S21" s="127"/>
      <c r="T21" s="138"/>
      <c r="U21" s="138"/>
      <c r="V21" s="138"/>
      <c r="W21" s="138"/>
      <c r="X21" s="138"/>
      <c r="Y21" s="138"/>
      <c r="Z21" s="138"/>
      <c r="AA21" s="117"/>
      <c r="AB21" s="117"/>
      <c r="AC21" s="117"/>
      <c r="AD21" s="117"/>
      <c r="AE21" s="117"/>
      <c r="AF21" s="117"/>
      <c r="AG21" s="117"/>
      <c r="AH21" s="110"/>
      <c r="AI21" s="110"/>
      <c r="AJ21" s="110"/>
      <c r="AK21" s="110"/>
      <c r="AL21" s="110"/>
      <c r="AM21" s="110"/>
      <c r="AN21" s="110"/>
    </row>
    <row r="22" spans="1:40" s="1" customFormat="1" x14ac:dyDescent="0.35">
      <c r="A22" s="99"/>
      <c r="B22" s="99"/>
      <c r="C22" s="99"/>
      <c r="D22" s="99"/>
      <c r="E22" s="99"/>
      <c r="F22" s="99"/>
      <c r="G22" s="99"/>
      <c r="H22" s="99"/>
      <c r="I22" s="99"/>
      <c r="J22" s="99"/>
      <c r="K22" s="99"/>
      <c r="L22" s="99"/>
      <c r="M22" s="127"/>
      <c r="N22" s="127"/>
      <c r="O22" s="127"/>
      <c r="P22" s="127"/>
      <c r="Q22" s="127"/>
      <c r="R22" s="127"/>
      <c r="S22" s="127"/>
      <c r="T22" s="138"/>
      <c r="U22" s="138"/>
      <c r="V22" s="138"/>
      <c r="W22" s="138"/>
      <c r="X22" s="138"/>
      <c r="Y22" s="138"/>
      <c r="Z22" s="138"/>
      <c r="AA22" s="117"/>
      <c r="AB22" s="117"/>
      <c r="AC22" s="117"/>
      <c r="AD22" s="117"/>
      <c r="AE22" s="117"/>
      <c r="AF22" s="117"/>
      <c r="AG22" s="117"/>
      <c r="AH22" s="110"/>
      <c r="AI22" s="110"/>
      <c r="AJ22" s="110"/>
      <c r="AK22" s="110"/>
      <c r="AL22" s="110"/>
      <c r="AM22" s="110"/>
      <c r="AN22" s="110"/>
    </row>
    <row r="23" spans="1:40" s="5" customFormat="1" ht="15" thickBot="1" x14ac:dyDescent="0.4"/>
    <row r="24" spans="1:40" s="19" customFormat="1" ht="15.5" x14ac:dyDescent="0.35">
      <c r="A24" s="18" t="s">
        <v>37</v>
      </c>
      <c r="B24" s="18"/>
      <c r="C24" s="18"/>
      <c r="D24" s="18"/>
      <c r="E24" s="18"/>
      <c r="F24" s="18"/>
      <c r="G24" s="18"/>
      <c r="H24" s="18"/>
      <c r="I24" s="18"/>
      <c r="J24" s="18"/>
      <c r="K24" s="18"/>
      <c r="L24" s="18"/>
      <c r="M24" s="90" t="s">
        <v>108</v>
      </c>
      <c r="N24" s="90"/>
      <c r="O24" s="90"/>
      <c r="P24" s="90"/>
      <c r="Q24" s="90"/>
      <c r="R24" s="90"/>
      <c r="S24" s="90"/>
      <c r="T24" s="134" t="s">
        <v>289</v>
      </c>
      <c r="U24" s="134"/>
      <c r="V24" s="134"/>
      <c r="W24" s="134"/>
      <c r="X24" s="134"/>
      <c r="Y24" s="134"/>
      <c r="Z24" s="134"/>
      <c r="AA24" s="128" t="s">
        <v>277</v>
      </c>
      <c r="AB24" s="128"/>
      <c r="AC24" s="128"/>
      <c r="AD24" s="128"/>
      <c r="AE24" s="128"/>
      <c r="AF24" s="128"/>
      <c r="AG24" s="128"/>
      <c r="AH24" s="136" t="s">
        <v>285</v>
      </c>
      <c r="AI24" s="136"/>
      <c r="AJ24" s="136"/>
      <c r="AK24" s="136"/>
      <c r="AL24" s="136"/>
      <c r="AM24" s="136"/>
      <c r="AN24" s="136"/>
    </row>
    <row r="25" spans="1:40" x14ac:dyDescent="0.35">
      <c r="A25" s="2" t="s">
        <v>12</v>
      </c>
      <c r="B25" s="3"/>
      <c r="C25" s="3"/>
      <c r="D25" s="3"/>
      <c r="E25" s="3"/>
      <c r="F25" s="3"/>
      <c r="G25" s="3"/>
      <c r="H25" s="3"/>
      <c r="I25" s="3"/>
      <c r="J25" s="3"/>
      <c r="K25" s="3"/>
      <c r="L25" s="3"/>
      <c r="M25" s="91" t="s">
        <v>109</v>
      </c>
      <c r="N25" s="91"/>
      <c r="O25" s="91"/>
      <c r="P25" s="91"/>
      <c r="Q25" s="91"/>
      <c r="R25" s="91"/>
      <c r="S25" s="91"/>
      <c r="T25" s="135"/>
      <c r="U25" s="135"/>
      <c r="V25" s="135"/>
      <c r="W25" s="135"/>
      <c r="X25" s="135"/>
      <c r="Y25" s="135"/>
      <c r="Z25" s="135"/>
      <c r="AA25" s="129"/>
      <c r="AB25" s="129"/>
      <c r="AC25" s="129"/>
      <c r="AD25" s="129"/>
      <c r="AE25" s="129"/>
      <c r="AF25" s="129"/>
      <c r="AG25" s="129"/>
      <c r="AH25" s="137"/>
      <c r="AI25" s="137"/>
      <c r="AJ25" s="137"/>
      <c r="AK25" s="137"/>
      <c r="AL25" s="137"/>
      <c r="AM25" s="137"/>
      <c r="AN25" s="137"/>
    </row>
    <row r="26" spans="1:40" x14ac:dyDescent="0.35">
      <c r="A26" s="97"/>
      <c r="B26" s="97"/>
      <c r="C26" s="97"/>
      <c r="D26" s="97"/>
      <c r="E26" s="97"/>
      <c r="F26" s="97"/>
      <c r="G26" s="97"/>
      <c r="H26" s="97"/>
      <c r="I26" s="97"/>
      <c r="J26" s="97"/>
      <c r="K26" s="97"/>
      <c r="L26" s="97"/>
      <c r="M26" s="127"/>
      <c r="N26" s="127"/>
      <c r="O26" s="127"/>
      <c r="P26" s="127"/>
      <c r="Q26" s="127"/>
      <c r="R26" s="127"/>
      <c r="S26" s="127"/>
      <c r="T26" s="138"/>
      <c r="U26" s="138"/>
      <c r="V26" s="138"/>
      <c r="W26" s="138"/>
      <c r="X26" s="138"/>
      <c r="Y26" s="138"/>
      <c r="Z26" s="138"/>
      <c r="AA26" s="103"/>
      <c r="AB26" s="103"/>
      <c r="AC26" s="103"/>
      <c r="AD26" s="103"/>
      <c r="AE26" s="103"/>
      <c r="AF26" s="103"/>
      <c r="AG26" s="103"/>
      <c r="AH26" s="106"/>
      <c r="AI26" s="106"/>
      <c r="AJ26" s="106"/>
      <c r="AK26" s="106"/>
      <c r="AL26" s="106"/>
      <c r="AM26" s="106"/>
      <c r="AN26" s="106"/>
    </row>
    <row r="27" spans="1:40" x14ac:dyDescent="0.35">
      <c r="A27" s="97"/>
      <c r="B27" s="97"/>
      <c r="C27" s="97"/>
      <c r="D27" s="97"/>
      <c r="E27" s="97"/>
      <c r="F27" s="97"/>
      <c r="G27" s="97"/>
      <c r="H27" s="97"/>
      <c r="I27" s="97"/>
      <c r="J27" s="97"/>
      <c r="K27" s="97"/>
      <c r="L27" s="97"/>
      <c r="M27" s="127"/>
      <c r="N27" s="127"/>
      <c r="O27" s="127"/>
      <c r="P27" s="127"/>
      <c r="Q27" s="127"/>
      <c r="R27" s="127"/>
      <c r="S27" s="127"/>
      <c r="T27" s="138"/>
      <c r="U27" s="138"/>
      <c r="V27" s="138"/>
      <c r="W27" s="138"/>
      <c r="X27" s="138"/>
      <c r="Y27" s="138"/>
      <c r="Z27" s="138"/>
      <c r="AA27" s="103"/>
      <c r="AB27" s="103"/>
      <c r="AC27" s="103"/>
      <c r="AD27" s="103"/>
      <c r="AE27" s="103"/>
      <c r="AF27" s="103"/>
      <c r="AG27" s="103"/>
      <c r="AH27" s="106"/>
      <c r="AI27" s="106"/>
      <c r="AJ27" s="106"/>
      <c r="AK27" s="106"/>
      <c r="AL27" s="106"/>
      <c r="AM27" s="106"/>
      <c r="AN27" s="106"/>
    </row>
    <row r="28" spans="1:40" x14ac:dyDescent="0.35">
      <c r="A28" s="97"/>
      <c r="B28" s="97"/>
      <c r="C28" s="97"/>
      <c r="D28" s="97"/>
      <c r="E28" s="97"/>
      <c r="F28" s="97"/>
      <c r="G28" s="97"/>
      <c r="H28" s="97"/>
      <c r="I28" s="97"/>
      <c r="J28" s="97"/>
      <c r="K28" s="97"/>
      <c r="L28" s="97"/>
      <c r="M28" s="127"/>
      <c r="N28" s="127"/>
      <c r="O28" s="127"/>
      <c r="P28" s="127"/>
      <c r="Q28" s="127"/>
      <c r="R28" s="127"/>
      <c r="S28" s="127"/>
      <c r="T28" s="138"/>
      <c r="U28" s="138"/>
      <c r="V28" s="138"/>
      <c r="W28" s="138"/>
      <c r="X28" s="138"/>
      <c r="Y28" s="138"/>
      <c r="Z28" s="138"/>
      <c r="AA28" s="103"/>
      <c r="AB28" s="103"/>
      <c r="AC28" s="103"/>
      <c r="AD28" s="103"/>
      <c r="AE28" s="103"/>
      <c r="AF28" s="103"/>
      <c r="AG28" s="103"/>
      <c r="AH28" s="106"/>
      <c r="AI28" s="106"/>
      <c r="AJ28" s="106"/>
      <c r="AK28" s="106"/>
      <c r="AL28" s="106"/>
      <c r="AM28" s="106"/>
      <c r="AN28" s="106"/>
    </row>
    <row r="29" spans="1:40" s="24" customFormat="1" x14ac:dyDescent="0.35">
      <c r="A29" s="2" t="s">
        <v>32</v>
      </c>
      <c r="B29" s="2"/>
      <c r="C29" s="2"/>
      <c r="D29" s="2"/>
      <c r="E29" s="2"/>
      <c r="F29" s="2"/>
      <c r="G29" s="2"/>
      <c r="H29" s="2"/>
      <c r="I29" s="2"/>
      <c r="J29" s="2"/>
      <c r="K29" s="2"/>
      <c r="L29" s="2"/>
      <c r="M29" s="127"/>
      <c r="N29" s="127"/>
      <c r="O29" s="127"/>
      <c r="P29" s="127"/>
      <c r="Q29" s="127"/>
      <c r="R29" s="127"/>
      <c r="S29" s="127"/>
      <c r="T29" s="138"/>
      <c r="U29" s="138"/>
      <c r="V29" s="138"/>
      <c r="W29" s="138"/>
      <c r="X29" s="138"/>
      <c r="Y29" s="138"/>
      <c r="Z29" s="138"/>
      <c r="AA29" s="103"/>
      <c r="AB29" s="103"/>
      <c r="AC29" s="103"/>
      <c r="AD29" s="103"/>
      <c r="AE29" s="103"/>
      <c r="AF29" s="103"/>
      <c r="AG29" s="103"/>
      <c r="AH29" s="106"/>
      <c r="AI29" s="106"/>
      <c r="AJ29" s="106"/>
      <c r="AK29" s="106"/>
      <c r="AL29" s="106"/>
      <c r="AM29" s="106"/>
      <c r="AN29" s="106"/>
    </row>
    <row r="30" spans="1:40" ht="18.5" x14ac:dyDescent="0.45">
      <c r="A30" s="97"/>
      <c r="B30" s="97"/>
      <c r="C30" s="97"/>
      <c r="D30" s="97"/>
      <c r="E30" s="97"/>
      <c r="F30" s="97"/>
      <c r="G30" s="97"/>
      <c r="H30" s="97"/>
      <c r="I30" s="97"/>
      <c r="J30" s="97"/>
      <c r="K30" s="97"/>
      <c r="L30" s="97"/>
      <c r="M30" s="127"/>
      <c r="N30" s="127"/>
      <c r="O30" s="127"/>
      <c r="P30" s="127"/>
      <c r="Q30" s="127"/>
      <c r="R30" s="127"/>
      <c r="S30" s="127"/>
      <c r="T30" s="138"/>
      <c r="U30" s="138"/>
      <c r="V30" s="138"/>
      <c r="W30" s="138"/>
      <c r="X30" s="138"/>
      <c r="Y30" s="138"/>
      <c r="Z30" s="138"/>
      <c r="AA30" s="103"/>
      <c r="AB30" s="103"/>
      <c r="AC30" s="104">
        <v>1</v>
      </c>
      <c r="AD30" s="104">
        <v>2</v>
      </c>
      <c r="AE30" s="104">
        <v>3</v>
      </c>
      <c r="AF30" s="104"/>
      <c r="AG30" s="103"/>
      <c r="AH30" s="106"/>
      <c r="AI30" s="106"/>
      <c r="AJ30" s="106"/>
      <c r="AK30" s="106"/>
      <c r="AL30" s="106"/>
      <c r="AM30" s="106"/>
      <c r="AN30" s="106"/>
    </row>
    <row r="31" spans="1:40" x14ac:dyDescent="0.35">
      <c r="A31" s="97"/>
      <c r="B31" s="97"/>
      <c r="C31" s="97"/>
      <c r="D31" s="97"/>
      <c r="E31" s="97"/>
      <c r="F31" s="97"/>
      <c r="G31" s="97"/>
      <c r="H31" s="97"/>
      <c r="I31" s="97"/>
      <c r="J31" s="97"/>
      <c r="K31" s="97"/>
      <c r="L31" s="97"/>
      <c r="M31" s="127"/>
      <c r="N31" s="127"/>
      <c r="O31" s="127"/>
      <c r="P31" s="127"/>
      <c r="Q31" s="127"/>
      <c r="R31" s="127"/>
      <c r="S31" s="127"/>
      <c r="T31" s="138"/>
      <c r="U31" s="138"/>
      <c r="V31" s="138"/>
      <c r="W31" s="138"/>
      <c r="X31" s="138"/>
      <c r="Y31" s="138"/>
      <c r="Z31" s="138"/>
      <c r="AA31" s="103"/>
      <c r="AB31" s="103"/>
      <c r="AC31" s="103"/>
      <c r="AD31" s="103"/>
      <c r="AE31" s="103"/>
      <c r="AF31" s="103"/>
      <c r="AG31" s="103"/>
      <c r="AH31" s="106"/>
      <c r="AI31" s="106"/>
      <c r="AJ31" s="106"/>
      <c r="AK31" s="106"/>
      <c r="AL31" s="106"/>
      <c r="AM31" s="106"/>
      <c r="AN31" s="106"/>
    </row>
    <row r="32" spans="1:40" x14ac:dyDescent="0.35">
      <c r="A32" s="97"/>
      <c r="B32" s="97"/>
      <c r="C32" s="97"/>
      <c r="D32" s="97"/>
      <c r="E32" s="97"/>
      <c r="F32" s="97"/>
      <c r="G32" s="97"/>
      <c r="H32" s="97"/>
      <c r="I32" s="97"/>
      <c r="J32" s="97"/>
      <c r="K32" s="97"/>
      <c r="L32" s="97"/>
      <c r="M32" s="127"/>
      <c r="N32" s="127"/>
      <c r="O32" s="127"/>
      <c r="P32" s="127"/>
      <c r="Q32" s="127"/>
      <c r="R32" s="127"/>
      <c r="S32" s="127"/>
      <c r="T32" s="138"/>
      <c r="U32" s="138"/>
      <c r="V32" s="138"/>
      <c r="W32" s="138"/>
      <c r="X32" s="138"/>
      <c r="Y32" s="138"/>
      <c r="Z32" s="138"/>
      <c r="AA32" s="103"/>
      <c r="AB32" s="103"/>
      <c r="AC32" s="103"/>
      <c r="AD32" s="103"/>
      <c r="AE32" s="103"/>
      <c r="AF32" s="103"/>
      <c r="AG32" s="103"/>
      <c r="AH32" s="106"/>
      <c r="AI32" s="106"/>
      <c r="AJ32" s="106"/>
      <c r="AK32" s="106"/>
      <c r="AL32" s="106"/>
      <c r="AM32" s="106"/>
      <c r="AN32" s="106"/>
    </row>
    <row r="33" spans="1:40" x14ac:dyDescent="0.35">
      <c r="A33" s="97"/>
      <c r="B33" s="97"/>
      <c r="C33" s="97"/>
      <c r="D33" s="97"/>
      <c r="E33" s="97"/>
      <c r="F33" s="97"/>
      <c r="G33" s="97"/>
      <c r="H33" s="97"/>
      <c r="I33" s="97"/>
      <c r="J33" s="97"/>
      <c r="K33" s="97"/>
      <c r="L33" s="97"/>
      <c r="M33" s="127"/>
      <c r="N33" s="127"/>
      <c r="O33" s="127"/>
      <c r="P33" s="127"/>
      <c r="Q33" s="127"/>
      <c r="R33" s="127"/>
      <c r="S33" s="127"/>
      <c r="T33" s="138"/>
      <c r="U33" s="138"/>
      <c r="V33" s="138"/>
      <c r="W33" s="138"/>
      <c r="X33" s="138"/>
      <c r="Y33" s="138"/>
      <c r="Z33" s="138"/>
      <c r="AA33" s="103"/>
      <c r="AB33" s="103"/>
      <c r="AC33" s="103"/>
      <c r="AD33" s="103"/>
      <c r="AE33" s="103"/>
      <c r="AF33" s="103"/>
      <c r="AG33" s="103"/>
      <c r="AH33" s="106"/>
      <c r="AI33" s="106"/>
      <c r="AJ33" s="106"/>
      <c r="AK33" s="106"/>
      <c r="AL33" s="106"/>
      <c r="AM33" s="106"/>
      <c r="AN33" s="106"/>
    </row>
    <row r="34" spans="1:40" x14ac:dyDescent="0.35">
      <c r="A34" s="97"/>
      <c r="B34" s="97"/>
      <c r="C34" s="97"/>
      <c r="D34" s="97"/>
      <c r="E34" s="97"/>
      <c r="F34" s="97"/>
      <c r="G34" s="97"/>
      <c r="H34" s="97"/>
      <c r="I34" s="97"/>
      <c r="J34" s="97"/>
      <c r="K34" s="97"/>
      <c r="L34" s="97"/>
      <c r="M34" s="127"/>
      <c r="N34" s="127"/>
      <c r="O34" s="127"/>
      <c r="P34" s="127"/>
      <c r="Q34" s="127"/>
      <c r="R34" s="127"/>
      <c r="S34" s="127"/>
      <c r="T34" s="138"/>
      <c r="U34" s="138"/>
      <c r="V34" s="138"/>
      <c r="W34" s="138"/>
      <c r="X34" s="138"/>
      <c r="Y34" s="138"/>
      <c r="Z34" s="138"/>
      <c r="AA34" s="103" t="s">
        <v>278</v>
      </c>
      <c r="AB34" s="103"/>
      <c r="AC34" s="103"/>
      <c r="AD34" s="103"/>
      <c r="AE34" s="103"/>
      <c r="AF34" s="103"/>
      <c r="AG34" s="103"/>
      <c r="AH34" s="106"/>
      <c r="AI34" s="106"/>
      <c r="AJ34" s="106"/>
      <c r="AK34" s="106"/>
      <c r="AL34" s="106"/>
      <c r="AM34" s="106"/>
      <c r="AN34" s="106"/>
    </row>
    <row r="35" spans="1:40" x14ac:dyDescent="0.35">
      <c r="A35" s="97"/>
      <c r="B35" s="97"/>
      <c r="C35" s="97"/>
      <c r="D35" s="97"/>
      <c r="E35" s="97"/>
      <c r="F35" s="97"/>
      <c r="G35" s="97"/>
      <c r="H35" s="97"/>
      <c r="I35" s="97"/>
      <c r="J35" s="97"/>
      <c r="K35" s="97"/>
      <c r="L35" s="97"/>
      <c r="M35" s="127"/>
      <c r="N35" s="127"/>
      <c r="O35" s="127"/>
      <c r="P35" s="127"/>
      <c r="Q35" s="127"/>
      <c r="R35" s="127"/>
      <c r="S35" s="127"/>
      <c r="T35" s="138"/>
      <c r="U35" s="138"/>
      <c r="V35" s="138"/>
      <c r="W35" s="138"/>
      <c r="X35" s="138"/>
      <c r="Y35" s="138"/>
      <c r="Z35" s="138"/>
      <c r="AA35" s="103" t="s">
        <v>279</v>
      </c>
      <c r="AB35" s="103"/>
      <c r="AC35" s="103"/>
      <c r="AD35" s="103"/>
      <c r="AE35" s="103"/>
      <c r="AF35" s="103"/>
      <c r="AG35" s="103"/>
      <c r="AH35" s="106"/>
      <c r="AI35" s="106"/>
      <c r="AJ35" s="106"/>
      <c r="AK35" s="106"/>
      <c r="AL35" s="106"/>
      <c r="AM35" s="106"/>
      <c r="AN35" s="106"/>
    </row>
    <row r="36" spans="1:40" x14ac:dyDescent="0.35">
      <c r="A36" s="97"/>
      <c r="B36" s="97"/>
      <c r="C36" s="97"/>
      <c r="D36" s="97"/>
      <c r="E36" s="97"/>
      <c r="F36" s="97"/>
      <c r="G36" s="97"/>
      <c r="H36" s="97"/>
      <c r="I36" s="97"/>
      <c r="J36" s="97"/>
      <c r="K36" s="97"/>
      <c r="L36" s="97"/>
      <c r="M36" s="127"/>
      <c r="N36" s="127"/>
      <c r="O36" s="127"/>
      <c r="P36" s="127"/>
      <c r="Q36" s="127"/>
      <c r="R36" s="127"/>
      <c r="S36" s="127"/>
      <c r="T36" s="138"/>
      <c r="U36" s="138"/>
      <c r="V36" s="138"/>
      <c r="W36" s="138"/>
      <c r="X36" s="138"/>
      <c r="Y36" s="138"/>
      <c r="Z36" s="138"/>
      <c r="AA36" s="103" t="s">
        <v>280</v>
      </c>
      <c r="AB36" s="103"/>
      <c r="AC36" s="103"/>
      <c r="AD36" s="103"/>
      <c r="AE36" s="103"/>
      <c r="AF36" s="103"/>
      <c r="AG36" s="103"/>
      <c r="AH36" s="106"/>
      <c r="AI36" s="106"/>
      <c r="AJ36" s="106"/>
      <c r="AK36" s="106"/>
      <c r="AL36" s="106"/>
      <c r="AM36" s="106"/>
      <c r="AN36" s="106"/>
    </row>
    <row r="37" spans="1:40" x14ac:dyDescent="0.35">
      <c r="A37" s="97"/>
      <c r="B37" s="97"/>
      <c r="C37" s="97"/>
      <c r="D37" s="97"/>
      <c r="E37" s="97"/>
      <c r="F37" s="97"/>
      <c r="G37" s="97"/>
      <c r="H37" s="97"/>
      <c r="I37" s="97"/>
      <c r="J37" s="97"/>
      <c r="K37" s="97"/>
      <c r="L37" s="97"/>
      <c r="M37" s="127"/>
      <c r="N37" s="127"/>
      <c r="O37" s="127"/>
      <c r="P37" s="127"/>
      <c r="Q37" s="127"/>
      <c r="R37" s="127"/>
      <c r="S37" s="127"/>
      <c r="T37" s="138"/>
      <c r="U37" s="138"/>
      <c r="V37" s="138"/>
      <c r="W37" s="138"/>
      <c r="X37" s="138"/>
      <c r="Y37" s="138"/>
      <c r="Z37" s="138"/>
      <c r="AA37" s="116"/>
      <c r="AB37" s="116"/>
      <c r="AC37" s="116"/>
      <c r="AD37" s="116"/>
      <c r="AE37" s="116"/>
      <c r="AF37" s="116"/>
      <c r="AG37" s="116"/>
      <c r="AH37" s="118"/>
      <c r="AI37" s="118"/>
      <c r="AJ37" s="118"/>
      <c r="AK37" s="118"/>
      <c r="AL37" s="118"/>
      <c r="AM37" s="118"/>
      <c r="AN37" s="118"/>
    </row>
    <row r="38" spans="1:40" ht="15" thickBot="1" x14ac:dyDescent="0.4"/>
    <row r="39" spans="1:40" s="19" customFormat="1" ht="15.5" x14ac:dyDescent="0.35">
      <c r="A39" s="18" t="s">
        <v>38</v>
      </c>
      <c r="B39" s="18"/>
      <c r="C39" s="18"/>
      <c r="D39" s="18"/>
      <c r="E39" s="18"/>
      <c r="F39" s="18"/>
      <c r="G39" s="18"/>
      <c r="H39" s="18"/>
      <c r="I39" s="18"/>
      <c r="J39" s="18"/>
      <c r="K39" s="18"/>
      <c r="L39" s="18"/>
      <c r="M39" s="90" t="s">
        <v>108</v>
      </c>
      <c r="N39" s="90"/>
      <c r="O39" s="90"/>
      <c r="P39" s="90"/>
      <c r="Q39" s="90"/>
      <c r="R39" s="90"/>
      <c r="S39" s="90"/>
      <c r="T39" s="134" t="s">
        <v>289</v>
      </c>
      <c r="U39" s="134"/>
      <c r="V39" s="134"/>
      <c r="W39" s="134"/>
      <c r="X39" s="134"/>
      <c r="Y39" s="134"/>
      <c r="Z39" s="134"/>
      <c r="AA39" s="128" t="s">
        <v>277</v>
      </c>
      <c r="AB39" s="128"/>
      <c r="AC39" s="128"/>
      <c r="AD39" s="128"/>
      <c r="AE39" s="128"/>
      <c r="AF39" s="128"/>
      <c r="AG39" s="128"/>
      <c r="AH39" s="136" t="s">
        <v>285</v>
      </c>
      <c r="AI39" s="136"/>
      <c r="AJ39" s="136"/>
      <c r="AK39" s="136"/>
      <c r="AL39" s="136"/>
      <c r="AM39" s="136"/>
      <c r="AN39" s="136"/>
    </row>
    <row r="40" spans="1:40" x14ac:dyDescent="0.35">
      <c r="A40" s="2" t="s">
        <v>13</v>
      </c>
      <c r="B40" s="3"/>
      <c r="C40" s="3"/>
      <c r="D40" s="3"/>
      <c r="E40" s="3"/>
      <c r="F40" s="3"/>
      <c r="G40" s="3"/>
      <c r="H40" s="3"/>
      <c r="I40" s="3"/>
      <c r="J40" s="3"/>
      <c r="K40" s="3"/>
      <c r="L40" s="3"/>
      <c r="M40" s="91" t="s">
        <v>109</v>
      </c>
      <c r="N40" s="91"/>
      <c r="O40" s="91"/>
      <c r="P40" s="91"/>
      <c r="Q40" s="91"/>
      <c r="R40" s="91"/>
      <c r="S40" s="91"/>
      <c r="T40" s="135"/>
      <c r="U40" s="135"/>
      <c r="V40" s="135"/>
      <c r="W40" s="135"/>
      <c r="X40" s="135"/>
      <c r="Y40" s="135"/>
      <c r="Z40" s="135"/>
      <c r="AA40" s="129"/>
      <c r="AB40" s="129"/>
      <c r="AC40" s="129"/>
      <c r="AD40" s="129"/>
      <c r="AE40" s="129"/>
      <c r="AF40" s="129"/>
      <c r="AG40" s="129"/>
      <c r="AH40" s="137"/>
      <c r="AI40" s="137"/>
      <c r="AJ40" s="137"/>
      <c r="AK40" s="137"/>
      <c r="AL40" s="137"/>
      <c r="AM40" s="137"/>
      <c r="AN40" s="137"/>
    </row>
    <row r="41" spans="1:40" x14ac:dyDescent="0.35">
      <c r="A41" s="97"/>
      <c r="B41" s="97"/>
      <c r="C41" s="97"/>
      <c r="D41" s="97"/>
      <c r="E41" s="97"/>
      <c r="F41" s="97"/>
      <c r="G41" s="97"/>
      <c r="H41" s="97"/>
      <c r="I41" s="97"/>
      <c r="J41" s="97"/>
      <c r="K41" s="97"/>
      <c r="L41" s="97"/>
      <c r="M41" s="127"/>
      <c r="N41" s="127"/>
      <c r="O41" s="127"/>
      <c r="P41" s="127"/>
      <c r="Q41" s="127"/>
      <c r="R41" s="127"/>
      <c r="S41" s="127"/>
      <c r="T41" s="138"/>
      <c r="U41" s="138"/>
      <c r="V41" s="138"/>
      <c r="W41" s="138"/>
      <c r="X41" s="138"/>
      <c r="Y41" s="138"/>
      <c r="Z41" s="138"/>
      <c r="AA41" s="103"/>
      <c r="AB41" s="103"/>
      <c r="AC41" s="103"/>
      <c r="AD41" s="103"/>
      <c r="AE41" s="103"/>
      <c r="AF41" s="103"/>
      <c r="AG41" s="103"/>
      <c r="AH41" s="106"/>
      <c r="AI41" s="106"/>
      <c r="AJ41" s="106"/>
      <c r="AK41" s="106"/>
      <c r="AL41" s="106"/>
      <c r="AM41" s="106"/>
      <c r="AN41" s="106"/>
    </row>
    <row r="42" spans="1:40" x14ac:dyDescent="0.35">
      <c r="A42" s="97"/>
      <c r="B42" s="97"/>
      <c r="C42" s="97"/>
      <c r="D42" s="97"/>
      <c r="E42" s="97"/>
      <c r="F42" s="97"/>
      <c r="G42" s="97"/>
      <c r="H42" s="97"/>
      <c r="I42" s="97"/>
      <c r="J42" s="97"/>
      <c r="K42" s="97"/>
      <c r="L42" s="97"/>
      <c r="M42" s="127"/>
      <c r="N42" s="127"/>
      <c r="O42" s="127"/>
      <c r="P42" s="127"/>
      <c r="Q42" s="127"/>
      <c r="R42" s="127"/>
      <c r="S42" s="127"/>
      <c r="T42" s="138"/>
      <c r="U42" s="138"/>
      <c r="V42" s="138"/>
      <c r="W42" s="138"/>
      <c r="X42" s="138"/>
      <c r="Y42" s="138"/>
      <c r="Z42" s="138"/>
      <c r="AA42" s="103"/>
      <c r="AB42" s="103"/>
      <c r="AC42" s="103"/>
      <c r="AD42" s="103"/>
      <c r="AE42" s="103"/>
      <c r="AF42" s="103"/>
      <c r="AG42" s="103"/>
      <c r="AH42" s="106"/>
      <c r="AI42" s="106"/>
      <c r="AJ42" s="106"/>
      <c r="AK42" s="106"/>
      <c r="AL42" s="106"/>
      <c r="AM42" s="106"/>
      <c r="AN42" s="106"/>
    </row>
    <row r="43" spans="1:40" x14ac:dyDescent="0.35">
      <c r="A43" s="97"/>
      <c r="B43" s="97"/>
      <c r="C43" s="97"/>
      <c r="D43" s="97"/>
      <c r="E43" s="97"/>
      <c r="F43" s="97"/>
      <c r="G43" s="97"/>
      <c r="H43" s="97"/>
      <c r="I43" s="97"/>
      <c r="J43" s="97"/>
      <c r="K43" s="97"/>
      <c r="L43" s="97"/>
      <c r="M43" s="127"/>
      <c r="N43" s="127"/>
      <c r="O43" s="127"/>
      <c r="P43" s="127"/>
      <c r="Q43" s="127"/>
      <c r="R43" s="127"/>
      <c r="S43" s="127"/>
      <c r="T43" s="138"/>
      <c r="U43" s="138"/>
      <c r="V43" s="138"/>
      <c r="W43" s="138"/>
      <c r="X43" s="138"/>
      <c r="Y43" s="138"/>
      <c r="Z43" s="138"/>
      <c r="AA43" s="103"/>
      <c r="AB43" s="103"/>
      <c r="AC43" s="103"/>
      <c r="AD43" s="103"/>
      <c r="AE43" s="103"/>
      <c r="AF43" s="103"/>
      <c r="AG43" s="103"/>
      <c r="AH43" s="106"/>
      <c r="AI43" s="106"/>
      <c r="AJ43" s="106"/>
      <c r="AK43" s="106"/>
      <c r="AL43" s="106"/>
      <c r="AM43" s="106"/>
      <c r="AN43" s="106"/>
    </row>
    <row r="44" spans="1:40" s="24" customFormat="1" x14ac:dyDescent="0.35">
      <c r="A44" s="2" t="s">
        <v>32</v>
      </c>
      <c r="B44" s="2"/>
      <c r="C44" s="2"/>
      <c r="D44" s="2"/>
      <c r="E44" s="2"/>
      <c r="F44" s="2"/>
      <c r="G44" s="2"/>
      <c r="H44" s="2"/>
      <c r="I44" s="2"/>
      <c r="J44" s="2"/>
      <c r="K44" s="2"/>
      <c r="L44" s="2"/>
      <c r="M44" s="127"/>
      <c r="N44" s="127"/>
      <c r="O44" s="127"/>
      <c r="P44" s="127"/>
      <c r="Q44" s="127"/>
      <c r="R44" s="127"/>
      <c r="S44" s="127"/>
      <c r="T44" s="138"/>
      <c r="U44" s="138"/>
      <c r="V44" s="138"/>
      <c r="W44" s="138"/>
      <c r="X44" s="138"/>
      <c r="Y44" s="138"/>
      <c r="Z44" s="138"/>
      <c r="AA44" s="103"/>
      <c r="AB44" s="103"/>
      <c r="AC44" s="103"/>
      <c r="AD44" s="103"/>
      <c r="AE44" s="103"/>
      <c r="AF44" s="103"/>
      <c r="AG44" s="103"/>
      <c r="AH44" s="106"/>
      <c r="AI44" s="106"/>
      <c r="AJ44" s="106"/>
      <c r="AK44" s="106"/>
      <c r="AL44" s="106"/>
      <c r="AM44" s="106"/>
      <c r="AN44" s="106"/>
    </row>
    <row r="45" spans="1:40" ht="18.5" x14ac:dyDescent="0.45">
      <c r="A45" s="97"/>
      <c r="B45" s="97"/>
      <c r="C45" s="97"/>
      <c r="D45" s="97"/>
      <c r="E45" s="97"/>
      <c r="F45" s="97"/>
      <c r="G45" s="97"/>
      <c r="H45" s="97"/>
      <c r="I45" s="97"/>
      <c r="J45" s="97"/>
      <c r="K45" s="97"/>
      <c r="L45" s="97"/>
      <c r="M45" s="127"/>
      <c r="N45" s="127"/>
      <c r="O45" s="127"/>
      <c r="P45" s="127"/>
      <c r="Q45" s="127"/>
      <c r="R45" s="127"/>
      <c r="S45" s="127"/>
      <c r="T45" s="138"/>
      <c r="U45" s="138"/>
      <c r="V45" s="138"/>
      <c r="W45" s="138"/>
      <c r="X45" s="138"/>
      <c r="Y45" s="138"/>
      <c r="Z45" s="138"/>
      <c r="AA45" s="103"/>
      <c r="AB45" s="103"/>
      <c r="AC45" s="104">
        <v>1</v>
      </c>
      <c r="AD45" s="104">
        <v>2</v>
      </c>
      <c r="AE45" s="104">
        <v>3</v>
      </c>
      <c r="AF45" s="104"/>
      <c r="AG45" s="103"/>
      <c r="AH45" s="106"/>
      <c r="AI45" s="106"/>
      <c r="AJ45" s="106"/>
      <c r="AK45" s="106"/>
      <c r="AL45" s="106"/>
      <c r="AM45" s="106"/>
      <c r="AN45" s="106"/>
    </row>
    <row r="46" spans="1:40" x14ac:dyDescent="0.35">
      <c r="A46" s="97"/>
      <c r="B46" s="97"/>
      <c r="C46" s="97"/>
      <c r="D46" s="97"/>
      <c r="E46" s="97"/>
      <c r="F46" s="97"/>
      <c r="G46" s="97"/>
      <c r="H46" s="97"/>
      <c r="I46" s="97"/>
      <c r="J46" s="97"/>
      <c r="K46" s="97"/>
      <c r="L46" s="97"/>
      <c r="M46" s="127"/>
      <c r="N46" s="127"/>
      <c r="O46" s="127"/>
      <c r="P46" s="127"/>
      <c r="Q46" s="127"/>
      <c r="R46" s="127"/>
      <c r="S46" s="127"/>
      <c r="T46" s="138"/>
      <c r="U46" s="138"/>
      <c r="V46" s="138"/>
      <c r="W46" s="138"/>
      <c r="X46" s="138"/>
      <c r="Y46" s="138"/>
      <c r="Z46" s="138"/>
      <c r="AA46" s="103"/>
      <c r="AB46" s="103"/>
      <c r="AC46" s="103"/>
      <c r="AD46" s="103"/>
      <c r="AE46" s="103"/>
      <c r="AF46" s="103"/>
      <c r="AG46" s="103"/>
      <c r="AH46" s="106"/>
      <c r="AI46" s="106"/>
      <c r="AJ46" s="106"/>
      <c r="AK46" s="106"/>
      <c r="AL46" s="106"/>
      <c r="AM46" s="106"/>
      <c r="AN46" s="106"/>
    </row>
    <row r="47" spans="1:40" x14ac:dyDescent="0.35">
      <c r="A47" s="97"/>
      <c r="B47" s="97"/>
      <c r="C47" s="97"/>
      <c r="D47" s="97"/>
      <c r="E47" s="97"/>
      <c r="F47" s="97"/>
      <c r="G47" s="97"/>
      <c r="H47" s="97"/>
      <c r="I47" s="97"/>
      <c r="J47" s="97"/>
      <c r="K47" s="97"/>
      <c r="L47" s="97"/>
      <c r="M47" s="127"/>
      <c r="N47" s="127"/>
      <c r="O47" s="127"/>
      <c r="P47" s="127"/>
      <c r="Q47" s="127"/>
      <c r="R47" s="127"/>
      <c r="S47" s="127"/>
      <c r="T47" s="138"/>
      <c r="U47" s="138"/>
      <c r="V47" s="138"/>
      <c r="W47" s="138"/>
      <c r="X47" s="138"/>
      <c r="Y47" s="138"/>
      <c r="Z47" s="138"/>
      <c r="AA47" s="103"/>
      <c r="AB47" s="103"/>
      <c r="AC47" s="103"/>
      <c r="AD47" s="103"/>
      <c r="AE47" s="103"/>
      <c r="AF47" s="103"/>
      <c r="AG47" s="103"/>
      <c r="AH47" s="106"/>
      <c r="AI47" s="106"/>
      <c r="AJ47" s="106"/>
      <c r="AK47" s="106"/>
      <c r="AL47" s="106"/>
      <c r="AM47" s="106"/>
      <c r="AN47" s="106"/>
    </row>
    <row r="48" spans="1:40" x14ac:dyDescent="0.35">
      <c r="A48" s="97"/>
      <c r="B48" s="97"/>
      <c r="C48" s="97"/>
      <c r="D48" s="97"/>
      <c r="E48" s="97"/>
      <c r="F48" s="97"/>
      <c r="G48" s="97"/>
      <c r="H48" s="97"/>
      <c r="I48" s="97"/>
      <c r="J48" s="97"/>
      <c r="K48" s="97"/>
      <c r="L48" s="97"/>
      <c r="M48" s="127"/>
      <c r="N48" s="127"/>
      <c r="O48" s="127"/>
      <c r="P48" s="127"/>
      <c r="Q48" s="127"/>
      <c r="R48" s="127"/>
      <c r="S48" s="127"/>
      <c r="T48" s="138"/>
      <c r="U48" s="138"/>
      <c r="V48" s="138"/>
      <c r="W48" s="138"/>
      <c r="X48" s="138"/>
      <c r="Y48" s="138"/>
      <c r="Z48" s="138"/>
      <c r="AA48" s="103"/>
      <c r="AB48" s="103"/>
      <c r="AC48" s="103"/>
      <c r="AD48" s="103"/>
      <c r="AE48" s="103"/>
      <c r="AF48" s="103"/>
      <c r="AG48" s="103"/>
      <c r="AH48" s="106"/>
      <c r="AI48" s="106"/>
      <c r="AJ48" s="106"/>
      <c r="AK48" s="106"/>
      <c r="AL48" s="106"/>
      <c r="AM48" s="106"/>
      <c r="AN48" s="106"/>
    </row>
    <row r="49" spans="1:40" x14ac:dyDescent="0.35">
      <c r="A49" s="97"/>
      <c r="B49" s="97"/>
      <c r="C49" s="97"/>
      <c r="D49" s="97"/>
      <c r="E49" s="97"/>
      <c r="F49" s="97"/>
      <c r="G49" s="97"/>
      <c r="H49" s="97"/>
      <c r="I49" s="97"/>
      <c r="J49" s="97"/>
      <c r="K49" s="97"/>
      <c r="L49" s="97"/>
      <c r="M49" s="127"/>
      <c r="N49" s="127"/>
      <c r="O49" s="127"/>
      <c r="P49" s="127"/>
      <c r="Q49" s="127"/>
      <c r="R49" s="127"/>
      <c r="S49" s="127"/>
      <c r="T49" s="138"/>
      <c r="U49" s="138"/>
      <c r="V49" s="138"/>
      <c r="W49" s="138"/>
      <c r="X49" s="138"/>
      <c r="Y49" s="138"/>
      <c r="Z49" s="138"/>
      <c r="AA49" s="103" t="s">
        <v>278</v>
      </c>
      <c r="AB49" s="103"/>
      <c r="AC49" s="103"/>
      <c r="AD49" s="103"/>
      <c r="AE49" s="103"/>
      <c r="AF49" s="103"/>
      <c r="AG49" s="103"/>
      <c r="AH49" s="106"/>
      <c r="AI49" s="106"/>
      <c r="AJ49" s="106"/>
      <c r="AK49" s="106"/>
      <c r="AL49" s="106"/>
      <c r="AM49" s="106"/>
      <c r="AN49" s="106"/>
    </row>
    <row r="50" spans="1:40" x14ac:dyDescent="0.35">
      <c r="A50" s="97"/>
      <c r="B50" s="97"/>
      <c r="C50" s="97"/>
      <c r="D50" s="97"/>
      <c r="E50" s="97"/>
      <c r="F50" s="97"/>
      <c r="G50" s="97"/>
      <c r="H50" s="97"/>
      <c r="I50" s="97"/>
      <c r="J50" s="97"/>
      <c r="K50" s="97"/>
      <c r="L50" s="97"/>
      <c r="M50" s="127"/>
      <c r="N50" s="127"/>
      <c r="O50" s="127"/>
      <c r="P50" s="127"/>
      <c r="Q50" s="127"/>
      <c r="R50" s="127"/>
      <c r="S50" s="127"/>
      <c r="T50" s="138"/>
      <c r="U50" s="138"/>
      <c r="V50" s="138"/>
      <c r="W50" s="138"/>
      <c r="X50" s="138"/>
      <c r="Y50" s="138"/>
      <c r="Z50" s="138"/>
      <c r="AA50" s="103" t="s">
        <v>279</v>
      </c>
      <c r="AB50" s="103"/>
      <c r="AC50" s="103"/>
      <c r="AD50" s="103"/>
      <c r="AE50" s="103"/>
      <c r="AF50" s="103"/>
      <c r="AG50" s="103"/>
      <c r="AH50" s="106"/>
      <c r="AI50" s="106"/>
      <c r="AJ50" s="106"/>
      <c r="AK50" s="106"/>
      <c r="AL50" s="106"/>
      <c r="AM50" s="106"/>
      <c r="AN50" s="106"/>
    </row>
    <row r="51" spans="1:40" x14ac:dyDescent="0.35">
      <c r="A51" s="97"/>
      <c r="B51" s="97"/>
      <c r="C51" s="97"/>
      <c r="D51" s="97"/>
      <c r="E51" s="97"/>
      <c r="F51" s="97"/>
      <c r="G51" s="97"/>
      <c r="H51" s="97"/>
      <c r="I51" s="97"/>
      <c r="J51" s="97"/>
      <c r="K51" s="97"/>
      <c r="L51" s="97"/>
      <c r="M51" s="127"/>
      <c r="N51" s="127"/>
      <c r="O51" s="127"/>
      <c r="P51" s="127"/>
      <c r="Q51" s="127"/>
      <c r="R51" s="127"/>
      <c r="S51" s="127"/>
      <c r="T51" s="138"/>
      <c r="U51" s="138"/>
      <c r="V51" s="138"/>
      <c r="W51" s="138"/>
      <c r="X51" s="138"/>
      <c r="Y51" s="138"/>
      <c r="Z51" s="138"/>
      <c r="AA51" s="103" t="s">
        <v>280</v>
      </c>
      <c r="AB51" s="103"/>
      <c r="AC51" s="103"/>
      <c r="AD51" s="103"/>
      <c r="AE51" s="103"/>
      <c r="AF51" s="103"/>
      <c r="AG51" s="103"/>
      <c r="AH51" s="106"/>
      <c r="AI51" s="106"/>
      <c r="AJ51" s="106"/>
      <c r="AK51" s="106"/>
      <c r="AL51" s="106"/>
      <c r="AM51" s="106"/>
      <c r="AN51" s="106"/>
    </row>
    <row r="52" spans="1:40" ht="15" thickBot="1" x14ac:dyDescent="0.4"/>
    <row r="53" spans="1:40" s="19" customFormat="1" ht="15.5" x14ac:dyDescent="0.35">
      <c r="A53" s="18" t="s">
        <v>39</v>
      </c>
      <c r="B53" s="18"/>
      <c r="C53" s="18"/>
      <c r="D53" s="18"/>
      <c r="E53" s="18"/>
      <c r="F53" s="18"/>
      <c r="G53" s="18"/>
      <c r="H53" s="18"/>
      <c r="I53" s="18"/>
      <c r="J53" s="18"/>
      <c r="K53" s="18"/>
      <c r="L53" s="18"/>
      <c r="M53" s="90" t="s">
        <v>108</v>
      </c>
      <c r="N53" s="90"/>
      <c r="O53" s="90"/>
      <c r="P53" s="90"/>
      <c r="Q53" s="90"/>
      <c r="R53" s="90"/>
      <c r="S53" s="90"/>
      <c r="T53" s="134" t="s">
        <v>289</v>
      </c>
      <c r="U53" s="134"/>
      <c r="V53" s="134"/>
      <c r="W53" s="134"/>
      <c r="X53" s="134"/>
      <c r="Y53" s="134"/>
      <c r="Z53" s="134"/>
      <c r="AA53" s="128" t="s">
        <v>277</v>
      </c>
      <c r="AB53" s="128"/>
      <c r="AC53" s="128"/>
      <c r="AD53" s="128"/>
      <c r="AE53" s="128"/>
      <c r="AF53" s="128"/>
      <c r="AG53" s="128"/>
      <c r="AH53" s="136" t="s">
        <v>285</v>
      </c>
      <c r="AI53" s="136"/>
      <c r="AJ53" s="136"/>
      <c r="AK53" s="136"/>
      <c r="AL53" s="136"/>
      <c r="AM53" s="136"/>
      <c r="AN53" s="136"/>
    </row>
    <row r="54" spans="1:40" x14ac:dyDescent="0.35">
      <c r="A54" s="2" t="s">
        <v>15</v>
      </c>
      <c r="B54" s="3"/>
      <c r="C54" s="3"/>
      <c r="D54" s="3"/>
      <c r="E54" s="3"/>
      <c r="F54" s="3"/>
      <c r="G54" s="3"/>
      <c r="H54" s="3"/>
      <c r="I54" s="3"/>
      <c r="J54" s="3"/>
      <c r="K54" s="3"/>
      <c r="L54" s="3"/>
      <c r="M54" s="91" t="s">
        <v>109</v>
      </c>
      <c r="N54" s="91"/>
      <c r="O54" s="91"/>
      <c r="P54" s="91"/>
      <c r="Q54" s="91"/>
      <c r="R54" s="91"/>
      <c r="S54" s="91"/>
      <c r="T54" s="135"/>
      <c r="U54" s="135"/>
      <c r="V54" s="135"/>
      <c r="W54" s="135"/>
      <c r="X54" s="135"/>
      <c r="Y54" s="135"/>
      <c r="Z54" s="135"/>
      <c r="AA54" s="129"/>
      <c r="AB54" s="129"/>
      <c r="AC54" s="129"/>
      <c r="AD54" s="129"/>
      <c r="AE54" s="129"/>
      <c r="AF54" s="129"/>
      <c r="AG54" s="129"/>
      <c r="AH54" s="137"/>
      <c r="AI54" s="137"/>
      <c r="AJ54" s="137"/>
      <c r="AK54" s="137"/>
      <c r="AL54" s="137"/>
      <c r="AM54" s="137"/>
      <c r="AN54" s="137"/>
    </row>
    <row r="55" spans="1:40" x14ac:dyDescent="0.35">
      <c r="A55" s="97"/>
      <c r="B55" s="97"/>
      <c r="C55" s="97"/>
      <c r="D55" s="97"/>
      <c r="E55" s="97"/>
      <c r="F55" s="97"/>
      <c r="G55" s="97"/>
      <c r="H55" s="97"/>
      <c r="I55" s="97"/>
      <c r="J55" s="97"/>
      <c r="K55" s="97"/>
      <c r="L55" s="97"/>
      <c r="M55" s="127"/>
      <c r="N55" s="127"/>
      <c r="O55" s="127"/>
      <c r="P55" s="127"/>
      <c r="Q55" s="127"/>
      <c r="R55" s="127"/>
      <c r="S55" s="127"/>
      <c r="T55" s="138"/>
      <c r="U55" s="138"/>
      <c r="V55" s="138"/>
      <c r="W55" s="138"/>
      <c r="X55" s="138"/>
      <c r="Y55" s="138"/>
      <c r="Z55" s="138"/>
      <c r="AA55" s="103"/>
      <c r="AB55" s="103"/>
      <c r="AC55" s="103"/>
      <c r="AD55" s="103"/>
      <c r="AE55" s="103"/>
      <c r="AF55" s="103"/>
      <c r="AG55" s="103"/>
      <c r="AH55" s="106"/>
      <c r="AI55" s="106"/>
      <c r="AJ55" s="106"/>
      <c r="AK55" s="106"/>
      <c r="AL55" s="106"/>
      <c r="AM55" s="106"/>
      <c r="AN55" s="106"/>
    </row>
    <row r="56" spans="1:40" x14ac:dyDescent="0.35">
      <c r="A56" s="97"/>
      <c r="B56" s="97"/>
      <c r="C56" s="97"/>
      <c r="D56" s="97"/>
      <c r="E56" s="97"/>
      <c r="F56" s="97"/>
      <c r="G56" s="97"/>
      <c r="H56" s="97"/>
      <c r="I56" s="97"/>
      <c r="J56" s="97"/>
      <c r="K56" s="97"/>
      <c r="L56" s="97"/>
      <c r="M56" s="127"/>
      <c r="N56" s="127"/>
      <c r="O56" s="127"/>
      <c r="P56" s="127"/>
      <c r="Q56" s="127"/>
      <c r="R56" s="127"/>
      <c r="S56" s="127"/>
      <c r="T56" s="138"/>
      <c r="U56" s="138"/>
      <c r="V56" s="138"/>
      <c r="W56" s="138"/>
      <c r="X56" s="138"/>
      <c r="Y56" s="138"/>
      <c r="Z56" s="138"/>
      <c r="AA56" s="103"/>
      <c r="AB56" s="103"/>
      <c r="AC56" s="103"/>
      <c r="AD56" s="103"/>
      <c r="AE56" s="103"/>
      <c r="AF56" s="103"/>
      <c r="AG56" s="103"/>
      <c r="AH56" s="106"/>
      <c r="AI56" s="106"/>
      <c r="AJ56" s="106"/>
      <c r="AK56" s="106"/>
      <c r="AL56" s="106"/>
      <c r="AM56" s="106"/>
      <c r="AN56" s="106"/>
    </row>
    <row r="57" spans="1:40" x14ac:dyDescent="0.35">
      <c r="A57" s="97"/>
      <c r="B57" s="97"/>
      <c r="C57" s="97"/>
      <c r="D57" s="97"/>
      <c r="E57" s="97"/>
      <c r="F57" s="97"/>
      <c r="G57" s="97"/>
      <c r="H57" s="97"/>
      <c r="I57" s="97"/>
      <c r="J57" s="97"/>
      <c r="K57" s="97"/>
      <c r="L57" s="97"/>
      <c r="M57" s="127"/>
      <c r="N57" s="127"/>
      <c r="O57" s="127"/>
      <c r="P57" s="127"/>
      <c r="Q57" s="127"/>
      <c r="R57" s="127"/>
      <c r="S57" s="127"/>
      <c r="T57" s="138"/>
      <c r="U57" s="138"/>
      <c r="V57" s="138"/>
      <c r="W57" s="138"/>
      <c r="X57" s="138"/>
      <c r="Y57" s="138"/>
      <c r="Z57" s="138"/>
      <c r="AA57" s="103"/>
      <c r="AB57" s="103"/>
      <c r="AC57" s="103"/>
      <c r="AD57" s="103"/>
      <c r="AE57" s="103"/>
      <c r="AF57" s="103"/>
      <c r="AG57" s="103"/>
      <c r="AH57" s="106"/>
      <c r="AI57" s="106"/>
      <c r="AJ57" s="106"/>
      <c r="AK57" s="106"/>
      <c r="AL57" s="106"/>
      <c r="AM57" s="106"/>
      <c r="AN57" s="106"/>
    </row>
    <row r="58" spans="1:40" s="24" customFormat="1" x14ac:dyDescent="0.35">
      <c r="A58" s="2" t="s">
        <v>33</v>
      </c>
      <c r="B58" s="2"/>
      <c r="C58" s="2"/>
      <c r="D58" s="2"/>
      <c r="E58" s="2"/>
      <c r="F58" s="2"/>
      <c r="G58" s="2"/>
      <c r="H58" s="2"/>
      <c r="I58" s="2"/>
      <c r="J58" s="2"/>
      <c r="K58" s="2"/>
      <c r="L58" s="2"/>
      <c r="M58" s="127"/>
      <c r="N58" s="127"/>
      <c r="O58" s="127"/>
      <c r="P58" s="127"/>
      <c r="Q58" s="127"/>
      <c r="R58" s="127"/>
      <c r="S58" s="127"/>
      <c r="T58" s="138"/>
      <c r="U58" s="138"/>
      <c r="V58" s="138"/>
      <c r="W58" s="138"/>
      <c r="X58" s="138"/>
      <c r="Y58" s="138"/>
      <c r="Z58" s="138"/>
      <c r="AA58" s="103"/>
      <c r="AB58" s="103"/>
      <c r="AC58" s="103"/>
      <c r="AD58" s="103"/>
      <c r="AE58" s="103"/>
      <c r="AF58" s="103"/>
      <c r="AG58" s="103"/>
      <c r="AH58" s="106"/>
      <c r="AI58" s="106"/>
      <c r="AJ58" s="106"/>
      <c r="AK58" s="106"/>
      <c r="AL58" s="106"/>
      <c r="AM58" s="106"/>
      <c r="AN58" s="106"/>
    </row>
    <row r="59" spans="1:40" ht="18.5" x14ac:dyDescent="0.45">
      <c r="A59" s="97"/>
      <c r="B59" s="97"/>
      <c r="C59" s="97"/>
      <c r="D59" s="97"/>
      <c r="E59" s="97"/>
      <c r="F59" s="97"/>
      <c r="G59" s="97"/>
      <c r="H59" s="97"/>
      <c r="I59" s="97"/>
      <c r="J59" s="97"/>
      <c r="K59" s="97"/>
      <c r="L59" s="97"/>
      <c r="M59" s="127"/>
      <c r="N59" s="127"/>
      <c r="O59" s="127"/>
      <c r="P59" s="127"/>
      <c r="Q59" s="127"/>
      <c r="R59" s="127"/>
      <c r="S59" s="127"/>
      <c r="T59" s="138"/>
      <c r="U59" s="138"/>
      <c r="V59" s="138"/>
      <c r="W59" s="138"/>
      <c r="X59" s="138"/>
      <c r="Y59" s="138"/>
      <c r="Z59" s="138"/>
      <c r="AA59" s="103"/>
      <c r="AB59" s="103"/>
      <c r="AC59" s="104">
        <v>1</v>
      </c>
      <c r="AD59" s="104">
        <v>2</v>
      </c>
      <c r="AE59" s="104">
        <v>3</v>
      </c>
      <c r="AF59" s="104"/>
      <c r="AG59" s="103"/>
      <c r="AH59" s="106"/>
      <c r="AI59" s="106"/>
      <c r="AJ59" s="106"/>
      <c r="AK59" s="106"/>
      <c r="AL59" s="106"/>
      <c r="AM59" s="106"/>
      <c r="AN59" s="106"/>
    </row>
    <row r="60" spans="1:40" x14ac:dyDescent="0.35">
      <c r="A60" s="97"/>
      <c r="B60" s="97"/>
      <c r="C60" s="97"/>
      <c r="D60" s="97"/>
      <c r="E60" s="97"/>
      <c r="F60" s="97"/>
      <c r="G60" s="97"/>
      <c r="H60" s="97"/>
      <c r="I60" s="97"/>
      <c r="J60" s="97"/>
      <c r="K60" s="97"/>
      <c r="L60" s="97"/>
      <c r="M60" s="127"/>
      <c r="N60" s="127"/>
      <c r="O60" s="127"/>
      <c r="P60" s="127"/>
      <c r="Q60" s="127"/>
      <c r="R60" s="127"/>
      <c r="S60" s="127"/>
      <c r="T60" s="138"/>
      <c r="U60" s="138"/>
      <c r="V60" s="138"/>
      <c r="W60" s="138"/>
      <c r="X60" s="138"/>
      <c r="Y60" s="138"/>
      <c r="Z60" s="138"/>
      <c r="AA60" s="103"/>
      <c r="AB60" s="103"/>
      <c r="AC60" s="103"/>
      <c r="AD60" s="103"/>
      <c r="AE60" s="103"/>
      <c r="AF60" s="103"/>
      <c r="AG60" s="103"/>
      <c r="AH60" s="106"/>
      <c r="AI60" s="106"/>
      <c r="AJ60" s="106"/>
      <c r="AK60" s="106"/>
      <c r="AL60" s="106"/>
      <c r="AM60" s="106"/>
      <c r="AN60" s="106"/>
    </row>
    <row r="61" spans="1:40" x14ac:dyDescent="0.35">
      <c r="A61" s="97"/>
      <c r="B61" s="97"/>
      <c r="C61" s="97"/>
      <c r="D61" s="97"/>
      <c r="E61" s="97"/>
      <c r="F61" s="97"/>
      <c r="G61" s="97"/>
      <c r="H61" s="97"/>
      <c r="I61" s="97"/>
      <c r="J61" s="97"/>
      <c r="K61" s="97"/>
      <c r="L61" s="97"/>
      <c r="M61" s="127"/>
      <c r="N61" s="127"/>
      <c r="O61" s="127"/>
      <c r="P61" s="127"/>
      <c r="Q61" s="127"/>
      <c r="R61" s="127"/>
      <c r="S61" s="127"/>
      <c r="T61" s="138"/>
      <c r="U61" s="138"/>
      <c r="V61" s="138"/>
      <c r="W61" s="138"/>
      <c r="X61" s="138"/>
      <c r="Y61" s="138"/>
      <c r="Z61" s="138"/>
      <c r="AA61" s="103"/>
      <c r="AB61" s="103"/>
      <c r="AC61" s="103"/>
      <c r="AD61" s="103"/>
      <c r="AE61" s="103"/>
      <c r="AF61" s="103"/>
      <c r="AG61" s="103"/>
      <c r="AH61" s="106"/>
      <c r="AI61" s="106"/>
      <c r="AJ61" s="106"/>
      <c r="AK61" s="106"/>
      <c r="AL61" s="106"/>
      <c r="AM61" s="106"/>
      <c r="AN61" s="106"/>
    </row>
    <row r="62" spans="1:40" x14ac:dyDescent="0.35">
      <c r="A62" s="97"/>
      <c r="B62" s="97"/>
      <c r="C62" s="97"/>
      <c r="D62" s="97"/>
      <c r="E62" s="97"/>
      <c r="F62" s="97"/>
      <c r="G62" s="97"/>
      <c r="H62" s="97"/>
      <c r="I62" s="97"/>
      <c r="J62" s="97"/>
      <c r="K62" s="97"/>
      <c r="L62" s="97"/>
      <c r="M62" s="127"/>
      <c r="N62" s="127"/>
      <c r="O62" s="127"/>
      <c r="P62" s="127"/>
      <c r="Q62" s="127"/>
      <c r="R62" s="127"/>
      <c r="S62" s="127"/>
      <c r="T62" s="138"/>
      <c r="U62" s="138"/>
      <c r="V62" s="138"/>
      <c r="W62" s="138"/>
      <c r="X62" s="138"/>
      <c r="Y62" s="138"/>
      <c r="Z62" s="138"/>
      <c r="AA62" s="103"/>
      <c r="AB62" s="103"/>
      <c r="AC62" s="103"/>
      <c r="AD62" s="103"/>
      <c r="AE62" s="103"/>
      <c r="AF62" s="103"/>
      <c r="AG62" s="103"/>
      <c r="AH62" s="106"/>
      <c r="AI62" s="106"/>
      <c r="AJ62" s="106"/>
      <c r="AK62" s="106"/>
      <c r="AL62" s="106"/>
      <c r="AM62" s="106"/>
      <c r="AN62" s="106"/>
    </row>
    <row r="63" spans="1:40" x14ac:dyDescent="0.35">
      <c r="A63" s="97"/>
      <c r="B63" s="97"/>
      <c r="C63" s="97"/>
      <c r="D63" s="97"/>
      <c r="E63" s="97"/>
      <c r="F63" s="97"/>
      <c r="G63" s="97"/>
      <c r="H63" s="97"/>
      <c r="I63" s="97"/>
      <c r="J63" s="97"/>
      <c r="K63" s="97"/>
      <c r="L63" s="97"/>
      <c r="M63" s="127"/>
      <c r="N63" s="127"/>
      <c r="O63" s="127"/>
      <c r="P63" s="127"/>
      <c r="Q63" s="127"/>
      <c r="R63" s="127"/>
      <c r="S63" s="127"/>
      <c r="T63" s="138"/>
      <c r="U63" s="138"/>
      <c r="V63" s="138"/>
      <c r="W63" s="138"/>
      <c r="X63" s="138"/>
      <c r="Y63" s="138"/>
      <c r="Z63" s="138"/>
      <c r="AA63" s="103" t="s">
        <v>278</v>
      </c>
      <c r="AB63" s="103"/>
      <c r="AC63" s="103"/>
      <c r="AD63" s="103"/>
      <c r="AE63" s="103"/>
      <c r="AF63" s="103"/>
      <c r="AG63" s="103"/>
      <c r="AH63" s="106"/>
      <c r="AI63" s="106"/>
      <c r="AJ63" s="106"/>
      <c r="AK63" s="106"/>
      <c r="AL63" s="106"/>
      <c r="AM63" s="106"/>
      <c r="AN63" s="106"/>
    </row>
    <row r="64" spans="1:40" x14ac:dyDescent="0.35">
      <c r="A64" s="97"/>
      <c r="B64" s="97"/>
      <c r="C64" s="97"/>
      <c r="D64" s="97"/>
      <c r="E64" s="97"/>
      <c r="F64" s="97"/>
      <c r="G64" s="97"/>
      <c r="H64" s="97"/>
      <c r="I64" s="97"/>
      <c r="J64" s="97"/>
      <c r="K64" s="97"/>
      <c r="L64" s="97"/>
      <c r="M64" s="127"/>
      <c r="N64" s="127"/>
      <c r="O64" s="127"/>
      <c r="P64" s="127"/>
      <c r="Q64" s="127"/>
      <c r="R64" s="127"/>
      <c r="S64" s="127"/>
      <c r="T64" s="138"/>
      <c r="U64" s="138"/>
      <c r="V64" s="138"/>
      <c r="W64" s="138"/>
      <c r="X64" s="138"/>
      <c r="Y64" s="138"/>
      <c r="Z64" s="138"/>
      <c r="AA64" s="103" t="s">
        <v>279</v>
      </c>
      <c r="AB64" s="103"/>
      <c r="AC64" s="103"/>
      <c r="AD64" s="103"/>
      <c r="AE64" s="103"/>
      <c r="AF64" s="103"/>
      <c r="AG64" s="103"/>
      <c r="AH64" s="106"/>
      <c r="AI64" s="106"/>
      <c r="AJ64" s="106"/>
      <c r="AK64" s="106"/>
      <c r="AL64" s="106"/>
      <c r="AM64" s="106"/>
      <c r="AN64" s="106"/>
    </row>
    <row r="65" spans="1:40" x14ac:dyDescent="0.35">
      <c r="A65" s="97"/>
      <c r="B65" s="97"/>
      <c r="C65" s="97"/>
      <c r="D65" s="97"/>
      <c r="E65" s="97"/>
      <c r="F65" s="97"/>
      <c r="G65" s="97"/>
      <c r="H65" s="97"/>
      <c r="I65" s="97"/>
      <c r="J65" s="97"/>
      <c r="K65" s="97"/>
      <c r="L65" s="97"/>
      <c r="M65" s="127"/>
      <c r="N65" s="127"/>
      <c r="O65" s="127"/>
      <c r="P65" s="127"/>
      <c r="Q65" s="127"/>
      <c r="R65" s="127"/>
      <c r="S65" s="127"/>
      <c r="T65" s="138"/>
      <c r="U65" s="138"/>
      <c r="V65" s="138"/>
      <c r="W65" s="138"/>
      <c r="X65" s="138"/>
      <c r="Y65" s="138"/>
      <c r="Z65" s="138"/>
      <c r="AA65" s="103" t="s">
        <v>280</v>
      </c>
      <c r="AB65" s="103"/>
      <c r="AC65" s="103"/>
      <c r="AD65" s="103"/>
      <c r="AE65" s="103"/>
      <c r="AF65" s="103"/>
      <c r="AG65" s="103"/>
      <c r="AH65" s="106"/>
      <c r="AI65" s="106"/>
      <c r="AJ65" s="106"/>
      <c r="AK65" s="106"/>
      <c r="AL65" s="106"/>
      <c r="AM65" s="106"/>
      <c r="AN65" s="106"/>
    </row>
    <row r="66" spans="1:40" x14ac:dyDescent="0.35">
      <c r="A66" s="97"/>
      <c r="B66" s="97"/>
      <c r="C66" s="97"/>
      <c r="D66" s="97"/>
      <c r="E66" s="97"/>
      <c r="F66" s="97"/>
      <c r="G66" s="97"/>
      <c r="H66" s="97"/>
      <c r="I66" s="97"/>
      <c r="J66" s="97"/>
      <c r="K66" s="97"/>
      <c r="L66" s="97"/>
      <c r="M66" s="127"/>
      <c r="N66" s="127"/>
      <c r="O66" s="127"/>
      <c r="P66" s="127"/>
      <c r="Q66" s="127"/>
      <c r="R66" s="127"/>
      <c r="S66" s="127"/>
      <c r="T66" s="111"/>
      <c r="U66" s="111"/>
      <c r="V66" s="111"/>
      <c r="W66" s="111"/>
      <c r="X66" s="111"/>
      <c r="Y66" s="111"/>
      <c r="Z66" s="111"/>
    </row>
    <row r="67" spans="1:40" ht="15" thickBot="1" x14ac:dyDescent="0.4"/>
    <row r="68" spans="1:40" s="19" customFormat="1" ht="15.5" x14ac:dyDescent="0.35">
      <c r="A68" s="18" t="s">
        <v>40</v>
      </c>
      <c r="B68" s="18"/>
      <c r="C68" s="18"/>
      <c r="D68" s="18"/>
      <c r="E68" s="18"/>
      <c r="F68" s="18"/>
      <c r="G68" s="18"/>
      <c r="H68" s="18"/>
      <c r="I68" s="18"/>
      <c r="J68" s="18"/>
      <c r="K68" s="18"/>
      <c r="L68" s="18"/>
      <c r="M68" s="144" t="s">
        <v>108</v>
      </c>
      <c r="N68" s="144"/>
      <c r="O68" s="144"/>
      <c r="P68" s="144"/>
      <c r="Q68" s="144"/>
      <c r="R68" s="144"/>
      <c r="S68" s="144"/>
      <c r="T68" s="134" t="s">
        <v>289</v>
      </c>
      <c r="U68" s="134"/>
      <c r="V68" s="134"/>
      <c r="W68" s="134"/>
      <c r="X68" s="134"/>
      <c r="Y68" s="134"/>
      <c r="Z68" s="134"/>
      <c r="AA68" s="128" t="s">
        <v>277</v>
      </c>
      <c r="AB68" s="128"/>
      <c r="AC68" s="128"/>
      <c r="AD68" s="128"/>
      <c r="AE68" s="128"/>
      <c r="AF68" s="128"/>
      <c r="AG68" s="128"/>
      <c r="AH68" s="136" t="s">
        <v>285</v>
      </c>
      <c r="AI68" s="136"/>
      <c r="AJ68" s="136"/>
      <c r="AK68" s="136"/>
      <c r="AL68" s="136"/>
      <c r="AM68" s="136"/>
      <c r="AN68" s="136"/>
    </row>
    <row r="69" spans="1:40" x14ac:dyDescent="0.35">
      <c r="A69" s="2" t="s">
        <v>83</v>
      </c>
      <c r="B69" s="3"/>
      <c r="C69" s="3"/>
      <c r="D69" s="3"/>
      <c r="E69" s="3"/>
      <c r="F69" s="3"/>
      <c r="G69" s="3"/>
      <c r="H69" s="3"/>
      <c r="I69" s="3"/>
      <c r="J69" s="3"/>
      <c r="K69" s="3"/>
      <c r="L69" s="3"/>
      <c r="M69" s="145"/>
      <c r="N69" s="145"/>
      <c r="O69" s="145"/>
      <c r="P69" s="145"/>
      <c r="Q69" s="145"/>
      <c r="R69" s="145"/>
      <c r="S69" s="145"/>
      <c r="T69" s="135"/>
      <c r="U69" s="135"/>
      <c r="V69" s="135"/>
      <c r="W69" s="135"/>
      <c r="X69" s="135"/>
      <c r="Y69" s="135"/>
      <c r="Z69" s="135"/>
      <c r="AA69" s="129"/>
      <c r="AB69" s="129"/>
      <c r="AC69" s="129"/>
      <c r="AD69" s="129"/>
      <c r="AE69" s="129"/>
      <c r="AF69" s="129"/>
      <c r="AG69" s="129"/>
      <c r="AH69" s="137"/>
      <c r="AI69" s="137"/>
      <c r="AJ69" s="137"/>
      <c r="AK69" s="137"/>
      <c r="AL69" s="137"/>
      <c r="AM69" s="137"/>
      <c r="AN69" s="137"/>
    </row>
    <row r="70" spans="1:40" x14ac:dyDescent="0.35">
      <c r="A70" s="2" t="s">
        <v>16</v>
      </c>
      <c r="B70" s="2"/>
      <c r="C70" s="2"/>
      <c r="D70" s="2"/>
      <c r="E70" s="2"/>
      <c r="F70" s="2"/>
      <c r="G70" s="2"/>
      <c r="H70" s="2"/>
      <c r="I70" s="2"/>
      <c r="J70" s="2"/>
      <c r="K70" s="2"/>
      <c r="L70" s="2"/>
      <c r="M70" s="145"/>
      <c r="N70" s="145"/>
      <c r="O70" s="145"/>
      <c r="P70" s="145"/>
      <c r="Q70" s="145"/>
      <c r="R70" s="145"/>
      <c r="S70" s="145"/>
      <c r="AA70" s="103"/>
      <c r="AB70" s="103"/>
      <c r="AC70" s="103"/>
      <c r="AD70" s="103"/>
      <c r="AE70" s="103"/>
      <c r="AF70" s="103"/>
      <c r="AG70" s="103"/>
      <c r="AH70" s="106"/>
      <c r="AI70" s="106"/>
      <c r="AJ70" s="106"/>
      <c r="AK70" s="106"/>
      <c r="AL70" s="106"/>
      <c r="AM70" s="106"/>
      <c r="AN70" s="106"/>
    </row>
    <row r="71" spans="1:40" x14ac:dyDescent="0.35">
      <c r="A71" s="97"/>
      <c r="B71" s="97"/>
      <c r="C71" s="97"/>
      <c r="D71" s="97"/>
      <c r="E71" s="97"/>
      <c r="F71" s="97"/>
      <c r="G71" s="97"/>
      <c r="H71" s="97"/>
      <c r="I71" s="97"/>
      <c r="J71" s="97"/>
      <c r="K71" s="97"/>
      <c r="L71" s="97"/>
      <c r="M71" s="143"/>
      <c r="N71" s="143"/>
      <c r="O71" s="143"/>
      <c r="P71" s="143"/>
      <c r="Q71" s="143"/>
      <c r="R71" s="143"/>
      <c r="S71" s="143"/>
      <c r="T71" s="138"/>
      <c r="U71" s="138"/>
      <c r="V71" s="138"/>
      <c r="W71" s="138"/>
      <c r="X71" s="138"/>
      <c r="Y71" s="138"/>
      <c r="Z71" s="138"/>
      <c r="AA71" s="103"/>
      <c r="AB71" s="103"/>
      <c r="AC71" s="103"/>
      <c r="AD71" s="103"/>
      <c r="AE71" s="103"/>
      <c r="AF71" s="103"/>
      <c r="AG71" s="103"/>
      <c r="AH71" s="106"/>
      <c r="AI71" s="106"/>
      <c r="AJ71" s="106"/>
      <c r="AK71" s="106"/>
      <c r="AL71" s="106"/>
      <c r="AM71" s="106"/>
      <c r="AN71" s="106"/>
    </row>
    <row r="72" spans="1:40" x14ac:dyDescent="0.35">
      <c r="A72" s="99" t="s">
        <v>296</v>
      </c>
      <c r="B72" s="97"/>
      <c r="C72" s="97"/>
      <c r="D72" s="97"/>
      <c r="E72" s="97"/>
      <c r="F72" s="97"/>
      <c r="G72" s="97"/>
      <c r="H72" s="97"/>
      <c r="I72" s="97"/>
      <c r="J72" s="97"/>
      <c r="K72" s="97"/>
      <c r="L72" s="97"/>
      <c r="M72" s="143"/>
      <c r="N72" s="143"/>
      <c r="O72" s="143"/>
      <c r="P72" s="143"/>
      <c r="Q72" s="143"/>
      <c r="R72" s="143"/>
      <c r="S72" s="143"/>
      <c r="T72" s="138"/>
      <c r="U72" s="138"/>
      <c r="V72" s="138"/>
      <c r="W72" s="138"/>
      <c r="X72" s="138"/>
      <c r="Y72" s="138"/>
      <c r="Z72" s="138"/>
      <c r="AA72" s="103"/>
      <c r="AB72" s="103"/>
      <c r="AC72" s="103"/>
      <c r="AD72" s="103"/>
      <c r="AE72" s="103"/>
      <c r="AF72" s="103"/>
      <c r="AG72" s="103"/>
      <c r="AH72" s="106"/>
      <c r="AI72" s="106"/>
      <c r="AJ72" s="106"/>
      <c r="AK72" s="106"/>
      <c r="AL72" s="106"/>
      <c r="AM72" s="106"/>
      <c r="AN72" s="106"/>
    </row>
    <row r="73" spans="1:40" x14ac:dyDescent="0.35">
      <c r="A73" s="97"/>
      <c r="B73" s="97"/>
      <c r="C73" s="97"/>
      <c r="D73" s="97"/>
      <c r="E73" s="97"/>
      <c r="F73" s="97"/>
      <c r="G73" s="97"/>
      <c r="H73" s="97"/>
      <c r="I73" s="97"/>
      <c r="J73" s="97"/>
      <c r="K73" s="97"/>
      <c r="L73" s="97"/>
      <c r="M73" s="143"/>
      <c r="N73" s="143"/>
      <c r="O73" s="143"/>
      <c r="P73" s="143"/>
      <c r="Q73" s="143"/>
      <c r="R73" s="143"/>
      <c r="S73" s="143"/>
      <c r="T73" s="138"/>
      <c r="U73" s="138"/>
      <c r="V73" s="138"/>
      <c r="W73" s="138"/>
      <c r="X73" s="138"/>
      <c r="Y73" s="138"/>
      <c r="Z73" s="138"/>
      <c r="AA73" s="103"/>
      <c r="AB73" s="103"/>
      <c r="AC73" s="103"/>
      <c r="AD73" s="103"/>
      <c r="AE73" s="103"/>
      <c r="AF73" s="103"/>
      <c r="AG73" s="103"/>
      <c r="AH73" s="106"/>
      <c r="AI73" s="106"/>
      <c r="AJ73" s="106"/>
      <c r="AK73" s="106"/>
      <c r="AL73" s="106"/>
      <c r="AM73" s="106"/>
      <c r="AN73" s="106"/>
    </row>
    <row r="74" spans="1:40" ht="18.5" x14ac:dyDescent="0.45">
      <c r="A74" s="97"/>
      <c r="B74" s="97"/>
      <c r="C74" s="97"/>
      <c r="D74" s="97"/>
      <c r="E74" s="97"/>
      <c r="F74" s="97"/>
      <c r="G74" s="97"/>
      <c r="H74" s="97"/>
      <c r="I74" s="97"/>
      <c r="J74" s="97"/>
      <c r="K74" s="97"/>
      <c r="L74" s="97"/>
      <c r="M74" s="143"/>
      <c r="N74" s="143"/>
      <c r="O74" s="143"/>
      <c r="P74" s="143"/>
      <c r="Q74" s="143"/>
      <c r="R74" s="143"/>
      <c r="S74" s="143"/>
      <c r="T74" s="138"/>
      <c r="U74" s="138"/>
      <c r="V74" s="138"/>
      <c r="W74" s="138"/>
      <c r="X74" s="138"/>
      <c r="Y74" s="138"/>
      <c r="Z74" s="138"/>
      <c r="AA74" s="103"/>
      <c r="AB74" s="103"/>
      <c r="AC74" s="104">
        <v>1</v>
      </c>
      <c r="AD74" s="104">
        <v>2</v>
      </c>
      <c r="AE74" s="104">
        <v>3</v>
      </c>
      <c r="AF74" s="104"/>
      <c r="AG74" s="103"/>
      <c r="AH74" s="106"/>
      <c r="AI74" s="106"/>
      <c r="AJ74" s="106"/>
      <c r="AK74" s="106"/>
      <c r="AL74" s="106"/>
      <c r="AM74" s="106"/>
      <c r="AN74" s="106"/>
    </row>
    <row r="75" spans="1:40" x14ac:dyDescent="0.35">
      <c r="A75" s="97"/>
      <c r="B75" s="97"/>
      <c r="C75" s="97"/>
      <c r="D75" s="97"/>
      <c r="E75" s="97"/>
      <c r="F75" s="97"/>
      <c r="G75" s="97"/>
      <c r="H75" s="97"/>
      <c r="I75" s="97"/>
      <c r="J75" s="97"/>
      <c r="K75" s="97"/>
      <c r="L75" s="97"/>
      <c r="M75" s="143"/>
      <c r="N75" s="143"/>
      <c r="O75" s="143"/>
      <c r="P75" s="143"/>
      <c r="Q75" s="143"/>
      <c r="R75" s="143"/>
      <c r="S75" s="143"/>
      <c r="T75" s="138"/>
      <c r="U75" s="138"/>
      <c r="V75" s="138"/>
      <c r="W75" s="138"/>
      <c r="X75" s="138"/>
      <c r="Y75" s="138"/>
      <c r="Z75" s="138"/>
      <c r="AA75" s="103"/>
      <c r="AB75" s="103"/>
      <c r="AC75" s="103"/>
      <c r="AD75" s="103"/>
      <c r="AE75" s="103"/>
      <c r="AF75" s="103"/>
      <c r="AG75" s="103"/>
      <c r="AH75" s="106"/>
      <c r="AI75" s="106"/>
      <c r="AJ75" s="106"/>
      <c r="AK75" s="106"/>
      <c r="AL75" s="106"/>
      <c r="AM75" s="106"/>
      <c r="AN75" s="106"/>
    </row>
    <row r="76" spans="1:40" x14ac:dyDescent="0.35">
      <c r="A76" s="97"/>
      <c r="B76" s="97"/>
      <c r="C76" s="97"/>
      <c r="D76" s="97"/>
      <c r="E76" s="97"/>
      <c r="F76" s="97"/>
      <c r="G76" s="97"/>
      <c r="H76" s="97"/>
      <c r="I76" s="97"/>
      <c r="J76" s="97"/>
      <c r="K76" s="97"/>
      <c r="L76" s="97"/>
      <c r="M76" s="143"/>
      <c r="N76" s="143"/>
      <c r="O76" s="143"/>
      <c r="P76" s="143"/>
      <c r="Q76" s="143"/>
      <c r="R76" s="143"/>
      <c r="S76" s="143"/>
      <c r="T76" s="138"/>
      <c r="U76" s="138"/>
      <c r="V76" s="138"/>
      <c r="W76" s="138"/>
      <c r="X76" s="138"/>
      <c r="Y76" s="138"/>
      <c r="Z76" s="138"/>
      <c r="AA76" s="103"/>
      <c r="AB76" s="103"/>
      <c r="AC76" s="103"/>
      <c r="AD76" s="103"/>
      <c r="AE76" s="103"/>
      <c r="AF76" s="103"/>
      <c r="AG76" s="103"/>
      <c r="AH76" s="106"/>
      <c r="AI76" s="106"/>
      <c r="AJ76" s="106"/>
      <c r="AK76" s="106"/>
      <c r="AL76" s="106"/>
      <c r="AM76" s="106"/>
      <c r="AN76" s="106"/>
    </row>
    <row r="77" spans="1:40" x14ac:dyDescent="0.35">
      <c r="A77" s="97"/>
      <c r="B77" s="97"/>
      <c r="C77" s="97"/>
      <c r="D77" s="97"/>
      <c r="E77" s="97"/>
      <c r="F77" s="97"/>
      <c r="G77" s="97"/>
      <c r="H77" s="97"/>
      <c r="I77" s="97"/>
      <c r="J77" s="97"/>
      <c r="K77" s="97"/>
      <c r="L77" s="97"/>
      <c r="M77" s="143"/>
      <c r="N77" s="143"/>
      <c r="O77" s="143"/>
      <c r="P77" s="143"/>
      <c r="Q77" s="143"/>
      <c r="R77" s="143"/>
      <c r="S77" s="143"/>
      <c r="T77" s="138"/>
      <c r="U77" s="138"/>
      <c r="V77" s="138"/>
      <c r="W77" s="138"/>
      <c r="X77" s="138"/>
      <c r="Y77" s="138"/>
      <c r="Z77" s="138"/>
      <c r="AA77" s="103"/>
      <c r="AB77" s="103"/>
      <c r="AC77" s="103"/>
      <c r="AD77" s="103"/>
      <c r="AE77" s="103"/>
      <c r="AF77" s="103"/>
      <c r="AG77" s="103"/>
      <c r="AH77" s="106"/>
      <c r="AI77" s="106"/>
      <c r="AJ77" s="106"/>
      <c r="AK77" s="106"/>
      <c r="AL77" s="106"/>
      <c r="AM77" s="106"/>
      <c r="AN77" s="106"/>
    </row>
    <row r="78" spans="1:40" s="5" customFormat="1" x14ac:dyDescent="0.35">
      <c r="A78" s="97"/>
      <c r="B78" s="97"/>
      <c r="C78" s="97"/>
      <c r="D78" s="97"/>
      <c r="E78" s="97"/>
      <c r="F78" s="97"/>
      <c r="G78" s="97"/>
      <c r="H78" s="97"/>
      <c r="I78" s="97"/>
      <c r="J78" s="97"/>
      <c r="K78" s="97"/>
      <c r="L78" s="97"/>
      <c r="M78" s="143"/>
      <c r="N78" s="143"/>
      <c r="O78" s="143"/>
      <c r="P78" s="143"/>
      <c r="Q78" s="143"/>
      <c r="R78" s="143"/>
      <c r="S78" s="143"/>
      <c r="T78" s="138"/>
      <c r="U78" s="138"/>
      <c r="V78" s="138"/>
      <c r="W78" s="138"/>
      <c r="X78" s="138"/>
      <c r="Y78" s="138"/>
      <c r="Z78" s="138"/>
      <c r="AA78" s="103" t="s">
        <v>278</v>
      </c>
      <c r="AB78" s="103"/>
      <c r="AC78" s="103"/>
      <c r="AD78" s="103"/>
      <c r="AE78" s="103"/>
      <c r="AF78" s="103"/>
      <c r="AG78" s="103"/>
      <c r="AH78" s="106"/>
      <c r="AI78" s="106"/>
      <c r="AJ78" s="106"/>
      <c r="AK78" s="106"/>
      <c r="AL78" s="106"/>
      <c r="AM78" s="106"/>
      <c r="AN78" s="106"/>
    </row>
    <row r="79" spans="1:40" x14ac:dyDescent="0.35">
      <c r="A79" s="99" t="s">
        <v>297</v>
      </c>
      <c r="B79" s="97"/>
      <c r="C79" s="97"/>
      <c r="D79" s="97"/>
      <c r="E79" s="97"/>
      <c r="F79" s="97"/>
      <c r="G79" s="97"/>
      <c r="H79" s="97"/>
      <c r="I79" s="97"/>
      <c r="J79" s="97"/>
      <c r="K79" s="97"/>
      <c r="L79" s="97"/>
      <c r="M79" s="143"/>
      <c r="N79" s="143"/>
      <c r="O79" s="143"/>
      <c r="P79" s="143"/>
      <c r="Q79" s="143"/>
      <c r="R79" s="143"/>
      <c r="S79" s="143"/>
      <c r="T79" s="138"/>
      <c r="U79" s="138"/>
      <c r="V79" s="138"/>
      <c r="W79" s="138"/>
      <c r="X79" s="138"/>
      <c r="Y79" s="138"/>
      <c r="Z79" s="138"/>
      <c r="AA79" s="103" t="s">
        <v>279</v>
      </c>
      <c r="AB79" s="103"/>
      <c r="AC79" s="103"/>
      <c r="AD79" s="103"/>
      <c r="AE79" s="103"/>
      <c r="AF79" s="103"/>
      <c r="AG79" s="103"/>
      <c r="AH79" s="106"/>
      <c r="AI79" s="106"/>
      <c r="AJ79" s="106"/>
      <c r="AK79" s="106"/>
      <c r="AL79" s="106"/>
      <c r="AM79" s="106"/>
      <c r="AN79" s="106"/>
    </row>
    <row r="80" spans="1:40" x14ac:dyDescent="0.35">
      <c r="A80" s="97"/>
      <c r="B80" s="97"/>
      <c r="C80" s="97"/>
      <c r="D80" s="97"/>
      <c r="E80" s="97"/>
      <c r="F80" s="97"/>
      <c r="G80" s="97"/>
      <c r="H80" s="97"/>
      <c r="I80" s="97"/>
      <c r="J80" s="97"/>
      <c r="K80" s="97"/>
      <c r="L80" s="97"/>
      <c r="M80" s="143"/>
      <c r="N80" s="143"/>
      <c r="O80" s="143"/>
      <c r="P80" s="143"/>
      <c r="Q80" s="143"/>
      <c r="R80" s="143"/>
      <c r="S80" s="143"/>
      <c r="T80" s="138"/>
      <c r="U80" s="138"/>
      <c r="V80" s="138"/>
      <c r="W80" s="138"/>
      <c r="X80" s="138"/>
      <c r="Y80" s="138"/>
      <c r="Z80" s="138"/>
      <c r="AA80" s="103" t="s">
        <v>280</v>
      </c>
      <c r="AB80" s="103"/>
      <c r="AC80" s="103"/>
      <c r="AD80" s="103"/>
      <c r="AE80" s="103"/>
      <c r="AF80" s="103"/>
      <c r="AG80" s="103"/>
      <c r="AH80" s="106"/>
      <c r="AI80" s="106"/>
      <c r="AJ80" s="106"/>
      <c r="AK80" s="106"/>
      <c r="AL80" s="106"/>
      <c r="AM80" s="106"/>
      <c r="AN80" s="106"/>
    </row>
    <row r="81" spans="1:40" x14ac:dyDescent="0.35">
      <c r="A81" s="97"/>
      <c r="B81" s="97"/>
      <c r="C81" s="97"/>
      <c r="D81" s="97"/>
      <c r="E81" s="97"/>
      <c r="F81" s="97"/>
      <c r="G81" s="97"/>
      <c r="H81" s="97"/>
      <c r="I81" s="97"/>
      <c r="J81" s="97"/>
      <c r="K81" s="97"/>
      <c r="L81" s="97"/>
      <c r="M81" s="143"/>
      <c r="N81" s="143"/>
      <c r="O81" s="143"/>
      <c r="P81" s="143"/>
      <c r="Q81" s="143"/>
      <c r="R81" s="143"/>
      <c r="S81" s="143"/>
      <c r="T81" s="138"/>
      <c r="U81" s="138"/>
      <c r="V81" s="138"/>
      <c r="W81" s="138"/>
      <c r="X81" s="138"/>
      <c r="Y81" s="138"/>
      <c r="Z81" s="138"/>
      <c r="AA81" s="116"/>
      <c r="AB81" s="116"/>
      <c r="AC81" s="116"/>
      <c r="AD81" s="116"/>
      <c r="AE81" s="116"/>
      <c r="AF81" s="116"/>
      <c r="AG81" s="116"/>
      <c r="AH81" s="118"/>
      <c r="AI81" s="118"/>
      <c r="AJ81" s="118"/>
      <c r="AK81" s="118"/>
      <c r="AL81" s="118"/>
      <c r="AM81" s="118"/>
      <c r="AN81" s="118"/>
    </row>
    <row r="82" spans="1:40" x14ac:dyDescent="0.35">
      <c r="A82" s="97"/>
      <c r="B82" s="97"/>
      <c r="C82" s="97"/>
      <c r="D82" s="97"/>
      <c r="E82" s="97"/>
      <c r="F82" s="97"/>
      <c r="G82" s="97"/>
      <c r="H82" s="97"/>
      <c r="I82" s="97"/>
      <c r="J82" s="97"/>
      <c r="K82" s="97"/>
      <c r="L82" s="97"/>
      <c r="M82" s="143"/>
      <c r="N82" s="143"/>
      <c r="O82" s="143"/>
      <c r="P82" s="143"/>
      <c r="Q82" s="143"/>
      <c r="R82" s="143"/>
      <c r="S82" s="143"/>
      <c r="T82" s="138"/>
      <c r="U82" s="138"/>
      <c r="V82" s="138"/>
      <c r="W82" s="138"/>
      <c r="X82" s="138"/>
      <c r="Y82" s="138"/>
      <c r="Z82" s="138"/>
      <c r="AA82" s="116"/>
      <c r="AB82" s="116"/>
      <c r="AC82" s="116"/>
      <c r="AD82" s="116"/>
      <c r="AE82" s="116"/>
      <c r="AF82" s="116"/>
      <c r="AG82" s="116"/>
      <c r="AH82" s="118"/>
      <c r="AI82" s="118"/>
      <c r="AJ82" s="118"/>
      <c r="AK82" s="118"/>
      <c r="AL82" s="118"/>
      <c r="AM82" s="118"/>
      <c r="AN82" s="118"/>
    </row>
    <row r="83" spans="1:40" x14ac:dyDescent="0.35">
      <c r="A83" s="97"/>
      <c r="B83" s="97"/>
      <c r="C83" s="97"/>
      <c r="D83" s="97"/>
      <c r="E83" s="97"/>
      <c r="F83" s="97"/>
      <c r="G83" s="97"/>
      <c r="H83" s="97"/>
      <c r="I83" s="97"/>
      <c r="J83" s="97"/>
      <c r="K83" s="97"/>
      <c r="L83" s="97"/>
      <c r="M83" s="143"/>
      <c r="N83" s="143"/>
      <c r="O83" s="143"/>
      <c r="P83" s="143"/>
      <c r="Q83" s="143"/>
      <c r="R83" s="143"/>
      <c r="S83" s="143"/>
      <c r="T83" s="138"/>
      <c r="U83" s="138"/>
      <c r="V83" s="138"/>
      <c r="W83" s="138"/>
      <c r="X83" s="138"/>
      <c r="Y83" s="138"/>
      <c r="Z83" s="138"/>
      <c r="AA83" s="116"/>
      <c r="AB83" s="116"/>
      <c r="AC83" s="116"/>
      <c r="AD83" s="116"/>
      <c r="AE83" s="116"/>
      <c r="AF83" s="116"/>
      <c r="AG83" s="116"/>
      <c r="AH83" s="118"/>
      <c r="AI83" s="118"/>
      <c r="AJ83" s="118"/>
      <c r="AK83" s="118"/>
      <c r="AL83" s="118"/>
      <c r="AM83" s="118"/>
      <c r="AN83" s="118"/>
    </row>
    <row r="84" spans="1:40" x14ac:dyDescent="0.35">
      <c r="A84" s="97"/>
      <c r="B84" s="97"/>
      <c r="C84" s="97"/>
      <c r="D84" s="97"/>
      <c r="E84" s="97"/>
      <c r="F84" s="97"/>
      <c r="G84" s="97"/>
      <c r="H84" s="97"/>
      <c r="I84" s="97"/>
      <c r="J84" s="97"/>
      <c r="K84" s="97"/>
      <c r="L84" s="97"/>
      <c r="M84" s="143"/>
      <c r="N84" s="143"/>
      <c r="O84" s="143"/>
      <c r="P84" s="143"/>
      <c r="Q84" s="143"/>
      <c r="R84" s="143"/>
      <c r="S84" s="143"/>
      <c r="T84" s="138"/>
      <c r="U84" s="138"/>
      <c r="V84" s="138"/>
      <c r="W84" s="138"/>
      <c r="X84" s="138"/>
      <c r="Y84" s="138"/>
      <c r="Z84" s="138"/>
      <c r="AA84" s="116"/>
      <c r="AB84" s="116"/>
      <c r="AC84" s="116"/>
      <c r="AD84" s="116"/>
      <c r="AE84" s="116"/>
      <c r="AF84" s="116"/>
      <c r="AG84" s="116"/>
      <c r="AH84" s="118"/>
      <c r="AI84" s="118"/>
      <c r="AJ84" s="118"/>
      <c r="AK84" s="118"/>
      <c r="AL84" s="118"/>
      <c r="AM84" s="118"/>
      <c r="AN84" s="118"/>
    </row>
    <row r="85" spans="1:40" s="22" customFormat="1" x14ac:dyDescent="0.35">
      <c r="A85" s="101"/>
      <c r="B85" s="101"/>
      <c r="C85" s="101"/>
      <c r="D85" s="101"/>
      <c r="E85" s="101"/>
      <c r="F85" s="101"/>
      <c r="G85" s="101"/>
      <c r="H85" s="101"/>
      <c r="I85" s="101"/>
      <c r="J85" s="101"/>
      <c r="K85" s="101"/>
      <c r="L85" s="101"/>
      <c r="M85" s="143"/>
      <c r="N85" s="143"/>
      <c r="O85" s="143"/>
      <c r="P85" s="143"/>
      <c r="Q85" s="143"/>
      <c r="R85" s="143"/>
      <c r="S85" s="143"/>
      <c r="T85" s="138"/>
      <c r="U85" s="138"/>
      <c r="V85" s="138"/>
      <c r="W85" s="138"/>
      <c r="X85" s="138"/>
      <c r="Y85" s="138"/>
      <c r="Z85" s="138"/>
      <c r="AA85" s="120"/>
      <c r="AB85" s="120"/>
      <c r="AC85" s="120"/>
      <c r="AD85" s="120"/>
      <c r="AE85" s="120"/>
      <c r="AF85" s="120"/>
      <c r="AG85" s="120"/>
      <c r="AH85" s="119"/>
      <c r="AI85" s="119"/>
      <c r="AJ85" s="119"/>
      <c r="AK85" s="119"/>
      <c r="AL85" s="119"/>
      <c r="AM85" s="119"/>
      <c r="AN85" s="119"/>
    </row>
    <row r="86" spans="1:40" x14ac:dyDescent="0.35">
      <c r="A86" s="99" t="s">
        <v>298</v>
      </c>
      <c r="B86" s="97"/>
      <c r="C86" s="97"/>
      <c r="D86" s="97"/>
      <c r="E86" s="97"/>
      <c r="F86" s="97"/>
      <c r="G86" s="97"/>
      <c r="H86" s="97"/>
      <c r="I86" s="97"/>
      <c r="J86" s="97"/>
      <c r="K86" s="97"/>
      <c r="L86" s="97"/>
      <c r="M86" s="143"/>
      <c r="N86" s="143"/>
      <c r="O86" s="143"/>
      <c r="P86" s="143"/>
      <c r="Q86" s="143"/>
      <c r="R86" s="143"/>
      <c r="S86" s="143"/>
      <c r="T86" s="138"/>
      <c r="U86" s="138"/>
      <c r="V86" s="138"/>
      <c r="W86" s="138"/>
      <c r="X86" s="138"/>
      <c r="Y86" s="138"/>
      <c r="Z86" s="138"/>
      <c r="AA86" s="116"/>
      <c r="AB86" s="116"/>
      <c r="AC86" s="116"/>
      <c r="AD86" s="116"/>
      <c r="AE86" s="116"/>
      <c r="AF86" s="116"/>
      <c r="AG86" s="116"/>
      <c r="AH86" s="118"/>
      <c r="AI86" s="118"/>
      <c r="AJ86" s="118"/>
      <c r="AK86" s="118"/>
      <c r="AL86" s="118"/>
      <c r="AM86" s="118"/>
      <c r="AN86" s="118"/>
    </row>
    <row r="87" spans="1:40" x14ac:dyDescent="0.35">
      <c r="A87" s="97"/>
      <c r="B87" s="97"/>
      <c r="C87" s="97"/>
      <c r="D87" s="97"/>
      <c r="E87" s="97"/>
      <c r="F87" s="97"/>
      <c r="G87" s="97"/>
      <c r="H87" s="97"/>
      <c r="I87" s="97"/>
      <c r="J87" s="97"/>
      <c r="K87" s="97"/>
      <c r="L87" s="97"/>
      <c r="M87" s="143"/>
      <c r="N87" s="143"/>
      <c r="O87" s="143"/>
      <c r="P87" s="143"/>
      <c r="Q87" s="143"/>
      <c r="R87" s="143"/>
      <c r="S87" s="143"/>
      <c r="T87" s="138"/>
      <c r="U87" s="138"/>
      <c r="V87" s="138"/>
      <c r="W87" s="138"/>
      <c r="X87" s="138"/>
      <c r="Y87" s="138"/>
      <c r="Z87" s="138"/>
      <c r="AA87" s="116"/>
      <c r="AB87" s="116"/>
      <c r="AC87" s="116"/>
      <c r="AD87" s="116"/>
      <c r="AE87" s="116"/>
      <c r="AF87" s="116"/>
      <c r="AG87" s="116"/>
      <c r="AH87" s="118"/>
      <c r="AI87" s="118"/>
      <c r="AJ87" s="118"/>
      <c r="AK87" s="118"/>
      <c r="AL87" s="118"/>
      <c r="AM87" s="118"/>
      <c r="AN87" s="118"/>
    </row>
    <row r="88" spans="1:40" x14ac:dyDescent="0.35">
      <c r="A88" s="97"/>
      <c r="B88" s="97"/>
      <c r="C88" s="97"/>
      <c r="D88" s="97"/>
      <c r="E88" s="97"/>
      <c r="F88" s="97"/>
      <c r="G88" s="97"/>
      <c r="H88" s="97"/>
      <c r="I88" s="97"/>
      <c r="J88" s="97"/>
      <c r="K88" s="97"/>
      <c r="L88" s="97"/>
      <c r="M88" s="143"/>
      <c r="N88" s="143"/>
      <c r="O88" s="143"/>
      <c r="P88" s="143"/>
      <c r="Q88" s="143"/>
      <c r="R88" s="143"/>
      <c r="S88" s="143"/>
      <c r="T88" s="138"/>
      <c r="U88" s="138"/>
      <c r="V88" s="138"/>
      <c r="W88" s="138"/>
      <c r="X88" s="138"/>
      <c r="Y88" s="138"/>
      <c r="Z88" s="138"/>
      <c r="AA88" s="116"/>
      <c r="AB88" s="116"/>
      <c r="AC88" s="116"/>
      <c r="AD88" s="116"/>
      <c r="AE88" s="116"/>
      <c r="AF88" s="116"/>
      <c r="AG88" s="116"/>
      <c r="AH88" s="118"/>
      <c r="AI88" s="118"/>
      <c r="AJ88" s="118"/>
      <c r="AK88" s="118"/>
      <c r="AL88" s="118"/>
      <c r="AM88" s="118"/>
      <c r="AN88" s="118"/>
    </row>
    <row r="89" spans="1:40" x14ac:dyDescent="0.35">
      <c r="A89" s="97"/>
      <c r="B89" s="97"/>
      <c r="C89" s="97"/>
      <c r="D89" s="97"/>
      <c r="E89" s="97"/>
      <c r="F89" s="97"/>
      <c r="G89" s="97"/>
      <c r="H89" s="97"/>
      <c r="I89" s="97"/>
      <c r="J89" s="97"/>
      <c r="K89" s="97"/>
      <c r="L89" s="97"/>
      <c r="M89" s="143"/>
      <c r="N89" s="143"/>
      <c r="O89" s="143"/>
      <c r="P89" s="143"/>
      <c r="Q89" s="143"/>
      <c r="R89" s="143"/>
      <c r="S89" s="143"/>
      <c r="T89" s="138"/>
      <c r="U89" s="138"/>
      <c r="V89" s="138"/>
      <c r="W89" s="138"/>
      <c r="X89" s="138"/>
      <c r="Y89" s="138"/>
      <c r="Z89" s="138"/>
      <c r="AA89" s="116"/>
      <c r="AB89" s="116"/>
      <c r="AC89" s="116"/>
      <c r="AD89" s="116"/>
      <c r="AE89" s="116"/>
      <c r="AF89" s="116"/>
      <c r="AG89" s="116"/>
      <c r="AH89" s="118"/>
      <c r="AI89" s="118"/>
      <c r="AJ89" s="118"/>
      <c r="AK89" s="118"/>
      <c r="AL89" s="118"/>
      <c r="AM89" s="118"/>
      <c r="AN89" s="118"/>
    </row>
    <row r="90" spans="1:40" x14ac:dyDescent="0.35">
      <c r="A90" s="97"/>
      <c r="B90" s="97"/>
      <c r="C90" s="97"/>
      <c r="D90" s="97"/>
      <c r="E90" s="97"/>
      <c r="F90" s="97"/>
      <c r="G90" s="97"/>
      <c r="H90" s="97"/>
      <c r="I90" s="97"/>
      <c r="J90" s="97"/>
      <c r="K90" s="97"/>
      <c r="L90" s="97"/>
      <c r="M90" s="143"/>
      <c r="N90" s="143"/>
      <c r="O90" s="143"/>
      <c r="P90" s="143"/>
      <c r="Q90" s="143"/>
      <c r="R90" s="143"/>
      <c r="S90" s="143"/>
      <c r="T90" s="138"/>
      <c r="U90" s="138"/>
      <c r="V90" s="138"/>
      <c r="W90" s="138"/>
      <c r="X90" s="138"/>
      <c r="Y90" s="138"/>
      <c r="Z90" s="138"/>
      <c r="AA90" s="116"/>
      <c r="AB90" s="116"/>
      <c r="AC90" s="116"/>
      <c r="AD90" s="116"/>
      <c r="AE90" s="116"/>
      <c r="AF90" s="116"/>
      <c r="AG90" s="116"/>
      <c r="AH90" s="118"/>
      <c r="AI90" s="118"/>
      <c r="AJ90" s="118"/>
      <c r="AK90" s="118"/>
      <c r="AL90" s="118"/>
      <c r="AM90" s="118"/>
      <c r="AN90" s="118"/>
    </row>
    <row r="91" spans="1:40" x14ac:dyDescent="0.35">
      <c r="A91" s="97"/>
      <c r="B91" s="97"/>
      <c r="C91" s="97"/>
      <c r="D91" s="97"/>
      <c r="E91" s="97"/>
      <c r="F91" s="97"/>
      <c r="G91" s="97"/>
      <c r="H91" s="97"/>
      <c r="I91" s="97"/>
      <c r="J91" s="97"/>
      <c r="K91" s="97"/>
      <c r="L91" s="97"/>
      <c r="M91" s="143"/>
      <c r="N91" s="143"/>
      <c r="O91" s="143"/>
      <c r="P91" s="143"/>
      <c r="Q91" s="143"/>
      <c r="R91" s="143"/>
      <c r="S91" s="143"/>
      <c r="T91" s="138"/>
      <c r="U91" s="138"/>
      <c r="V91" s="138"/>
      <c r="W91" s="138"/>
      <c r="X91" s="138"/>
      <c r="Y91" s="138"/>
      <c r="Z91" s="138"/>
      <c r="AA91" s="116"/>
      <c r="AB91" s="116"/>
      <c r="AC91" s="116"/>
      <c r="AD91" s="116"/>
      <c r="AE91" s="116"/>
      <c r="AF91" s="116"/>
      <c r="AG91" s="116"/>
      <c r="AH91" s="118"/>
      <c r="AI91" s="118"/>
      <c r="AJ91" s="118"/>
      <c r="AK91" s="118"/>
      <c r="AL91" s="118"/>
      <c r="AM91" s="118"/>
      <c r="AN91" s="118"/>
    </row>
    <row r="92" spans="1:40" s="22" customFormat="1" x14ac:dyDescent="0.35">
      <c r="A92" s="101"/>
      <c r="B92" s="101"/>
      <c r="C92" s="101"/>
      <c r="D92" s="101"/>
      <c r="E92" s="101"/>
      <c r="F92" s="101"/>
      <c r="G92" s="101"/>
      <c r="H92" s="101"/>
      <c r="I92" s="101"/>
      <c r="J92" s="101"/>
      <c r="K92" s="101"/>
      <c r="L92" s="101"/>
      <c r="M92" s="143"/>
      <c r="N92" s="143"/>
      <c r="O92" s="143"/>
      <c r="P92" s="143"/>
      <c r="Q92" s="143"/>
      <c r="R92" s="143"/>
      <c r="S92" s="143"/>
      <c r="T92" s="138"/>
      <c r="U92" s="138"/>
      <c r="V92" s="138"/>
      <c r="W92" s="138"/>
      <c r="X92" s="138"/>
      <c r="Y92" s="138"/>
      <c r="Z92" s="138"/>
      <c r="AA92" s="120"/>
      <c r="AB92" s="120"/>
      <c r="AC92" s="120"/>
      <c r="AD92" s="120"/>
      <c r="AE92" s="120"/>
      <c r="AF92" s="120"/>
      <c r="AG92" s="120"/>
      <c r="AH92" s="119"/>
      <c r="AI92" s="119"/>
      <c r="AJ92" s="119"/>
      <c r="AK92" s="119"/>
      <c r="AL92" s="119"/>
      <c r="AM92" s="119"/>
      <c r="AN92" s="119"/>
    </row>
    <row r="93" spans="1:40" ht="15" customHeight="1" x14ac:dyDescent="0.35">
      <c r="A93" s="99" t="s">
        <v>299</v>
      </c>
      <c r="B93" s="97"/>
      <c r="C93" s="97"/>
      <c r="D93" s="97"/>
      <c r="E93" s="97"/>
      <c r="F93" s="97"/>
      <c r="G93" s="97"/>
      <c r="H93" s="97"/>
      <c r="I93" s="97"/>
      <c r="J93" s="97"/>
      <c r="K93" s="97"/>
      <c r="L93" s="97"/>
      <c r="M93" s="143"/>
      <c r="N93" s="143"/>
      <c r="O93" s="143"/>
      <c r="P93" s="143"/>
      <c r="Q93" s="143"/>
      <c r="R93" s="143"/>
      <c r="S93" s="143"/>
      <c r="T93" s="138"/>
      <c r="U93" s="138"/>
      <c r="V93" s="138"/>
      <c r="W93" s="138"/>
      <c r="X93" s="138"/>
      <c r="Y93" s="138"/>
      <c r="Z93" s="138"/>
      <c r="AA93" s="116"/>
      <c r="AB93" s="116"/>
      <c r="AC93" s="116"/>
      <c r="AD93" s="116"/>
      <c r="AE93" s="116"/>
      <c r="AF93" s="116"/>
      <c r="AG93" s="116"/>
      <c r="AH93" s="118"/>
      <c r="AI93" s="118"/>
      <c r="AJ93" s="118"/>
      <c r="AK93" s="118"/>
      <c r="AL93" s="118"/>
      <c r="AM93" s="118"/>
      <c r="AN93" s="118"/>
    </row>
    <row r="94" spans="1:40" x14ac:dyDescent="0.35">
      <c r="A94" s="97"/>
      <c r="B94" s="97"/>
      <c r="C94" s="97"/>
      <c r="D94" s="97"/>
      <c r="E94" s="97"/>
      <c r="F94" s="97"/>
      <c r="G94" s="97"/>
      <c r="H94" s="97"/>
      <c r="I94" s="97"/>
      <c r="J94" s="97"/>
      <c r="K94" s="97"/>
      <c r="L94" s="97"/>
      <c r="M94" s="143"/>
      <c r="N94" s="143"/>
      <c r="O94" s="143"/>
      <c r="P94" s="143"/>
      <c r="Q94" s="143"/>
      <c r="R94" s="143"/>
      <c r="S94" s="143"/>
      <c r="T94" s="138"/>
      <c r="U94" s="138"/>
      <c r="V94" s="138"/>
      <c r="W94" s="138"/>
      <c r="X94" s="138"/>
      <c r="Y94" s="138"/>
      <c r="Z94" s="138"/>
      <c r="AA94" s="116"/>
      <c r="AB94" s="116"/>
      <c r="AC94" s="116"/>
      <c r="AD94" s="116"/>
      <c r="AE94" s="116"/>
      <c r="AF94" s="116"/>
      <c r="AG94" s="116"/>
      <c r="AH94" s="118"/>
      <c r="AI94" s="118"/>
      <c r="AJ94" s="118"/>
      <c r="AK94" s="118"/>
      <c r="AL94" s="118"/>
      <c r="AM94" s="118"/>
      <c r="AN94" s="118"/>
    </row>
    <row r="95" spans="1:40" x14ac:dyDescent="0.35">
      <c r="A95" s="97"/>
      <c r="B95" s="97"/>
      <c r="C95" s="97"/>
      <c r="D95" s="97"/>
      <c r="E95" s="97"/>
      <c r="F95" s="97"/>
      <c r="G95" s="97"/>
      <c r="H95" s="97"/>
      <c r="I95" s="97"/>
      <c r="J95" s="97"/>
      <c r="K95" s="97"/>
      <c r="L95" s="97"/>
      <c r="M95" s="143"/>
      <c r="N95" s="143"/>
      <c r="O95" s="143"/>
      <c r="P95" s="143"/>
      <c r="Q95" s="143"/>
      <c r="R95" s="143"/>
      <c r="S95" s="143"/>
      <c r="T95" s="138"/>
      <c r="U95" s="138"/>
      <c r="V95" s="138"/>
      <c r="W95" s="138"/>
      <c r="X95" s="138"/>
      <c r="Y95" s="138"/>
      <c r="Z95" s="138"/>
      <c r="AA95" s="116"/>
      <c r="AB95" s="116"/>
      <c r="AC95" s="116"/>
      <c r="AD95" s="116"/>
      <c r="AE95" s="116"/>
      <c r="AF95" s="116"/>
      <c r="AG95" s="116"/>
      <c r="AH95" s="118"/>
      <c r="AI95" s="118"/>
      <c r="AJ95" s="118"/>
      <c r="AK95" s="118"/>
      <c r="AL95" s="118"/>
      <c r="AM95" s="118"/>
      <c r="AN95" s="118"/>
    </row>
    <row r="96" spans="1:40" x14ac:dyDescent="0.35">
      <c r="A96" s="97"/>
      <c r="B96" s="97"/>
      <c r="C96" s="97"/>
      <c r="D96" s="97"/>
      <c r="E96" s="97"/>
      <c r="F96" s="97"/>
      <c r="G96" s="97"/>
      <c r="H96" s="97"/>
      <c r="I96" s="97"/>
      <c r="J96" s="97"/>
      <c r="K96" s="97"/>
      <c r="L96" s="97"/>
      <c r="M96" s="143"/>
      <c r="N96" s="143"/>
      <c r="O96" s="143"/>
      <c r="P96" s="143"/>
      <c r="Q96" s="143"/>
      <c r="R96" s="143"/>
      <c r="S96" s="143"/>
      <c r="T96" s="138"/>
      <c r="U96" s="138"/>
      <c r="V96" s="138"/>
      <c r="W96" s="138"/>
      <c r="X96" s="138"/>
      <c r="Y96" s="138"/>
      <c r="Z96" s="138"/>
      <c r="AA96" s="116"/>
      <c r="AB96" s="116"/>
      <c r="AC96" s="116"/>
      <c r="AD96" s="116"/>
      <c r="AE96" s="116"/>
      <c r="AF96" s="116"/>
      <c r="AG96" s="116"/>
      <c r="AH96" s="118"/>
      <c r="AI96" s="118"/>
      <c r="AJ96" s="118"/>
      <c r="AK96" s="118"/>
      <c r="AL96" s="118"/>
      <c r="AM96" s="118"/>
      <c r="AN96" s="118"/>
    </row>
    <row r="97" spans="1:40" x14ac:dyDescent="0.35">
      <c r="A97" s="97"/>
      <c r="B97" s="97"/>
      <c r="C97" s="97"/>
      <c r="D97" s="97"/>
      <c r="E97" s="97"/>
      <c r="F97" s="97"/>
      <c r="G97" s="97"/>
      <c r="H97" s="97"/>
      <c r="I97" s="97"/>
      <c r="J97" s="97"/>
      <c r="K97" s="97"/>
      <c r="L97" s="97"/>
      <c r="M97" s="143"/>
      <c r="N97" s="143"/>
      <c r="O97" s="143"/>
      <c r="P97" s="143"/>
      <c r="Q97" s="143"/>
      <c r="R97" s="143"/>
      <c r="S97" s="143"/>
      <c r="T97" s="138"/>
      <c r="U97" s="138"/>
      <c r="V97" s="138"/>
      <c r="W97" s="138"/>
      <c r="X97" s="138"/>
      <c r="Y97" s="138"/>
      <c r="Z97" s="138"/>
      <c r="AA97" s="116"/>
      <c r="AB97" s="116"/>
      <c r="AC97" s="116"/>
      <c r="AD97" s="116"/>
      <c r="AE97" s="116"/>
      <c r="AF97" s="116"/>
      <c r="AG97" s="116"/>
      <c r="AH97" s="118"/>
      <c r="AI97" s="118"/>
      <c r="AJ97" s="118"/>
      <c r="AK97" s="118"/>
      <c r="AL97" s="118"/>
      <c r="AM97" s="118"/>
      <c r="AN97" s="118"/>
    </row>
    <row r="98" spans="1:40" x14ac:dyDescent="0.35">
      <c r="A98" s="97"/>
      <c r="B98" s="97"/>
      <c r="C98" s="97"/>
      <c r="D98" s="97"/>
      <c r="E98" s="97"/>
      <c r="F98" s="97"/>
      <c r="G98" s="97"/>
      <c r="H98" s="97"/>
      <c r="I98" s="97"/>
      <c r="J98" s="97"/>
      <c r="K98" s="97"/>
      <c r="L98" s="97"/>
      <c r="M98" s="143"/>
      <c r="N98" s="143"/>
      <c r="O98" s="143"/>
      <c r="P98" s="143"/>
      <c r="Q98" s="143"/>
      <c r="R98" s="143"/>
      <c r="S98" s="143"/>
      <c r="T98" s="138"/>
      <c r="U98" s="138"/>
      <c r="V98" s="138"/>
      <c r="W98" s="138"/>
      <c r="X98" s="138"/>
      <c r="Y98" s="138"/>
      <c r="Z98" s="138"/>
      <c r="AA98" s="116"/>
      <c r="AB98" s="116"/>
      <c r="AC98" s="116"/>
      <c r="AD98" s="116"/>
      <c r="AE98" s="116"/>
      <c r="AF98" s="116"/>
      <c r="AG98" s="116"/>
      <c r="AH98" s="118"/>
      <c r="AI98" s="118"/>
      <c r="AJ98" s="118"/>
      <c r="AK98" s="118"/>
      <c r="AL98" s="118"/>
      <c r="AM98" s="118"/>
      <c r="AN98" s="118"/>
    </row>
    <row r="99" spans="1:40" s="22" customFormat="1" x14ac:dyDescent="0.35">
      <c r="A99" s="101"/>
      <c r="B99" s="101"/>
      <c r="C99" s="101"/>
      <c r="D99" s="101"/>
      <c r="E99" s="101"/>
      <c r="F99" s="101"/>
      <c r="G99" s="101"/>
      <c r="H99" s="101"/>
      <c r="I99" s="101"/>
      <c r="J99" s="101"/>
      <c r="K99" s="101"/>
      <c r="L99" s="101"/>
      <c r="M99" s="143"/>
      <c r="N99" s="143"/>
      <c r="O99" s="143"/>
      <c r="P99" s="143"/>
      <c r="Q99" s="143"/>
      <c r="R99" s="143"/>
      <c r="S99" s="143"/>
      <c r="T99" s="138"/>
      <c r="U99" s="138"/>
      <c r="V99" s="138"/>
      <c r="W99" s="138"/>
      <c r="X99" s="138"/>
      <c r="Y99" s="138"/>
      <c r="Z99" s="138"/>
      <c r="AA99" s="120"/>
      <c r="AB99" s="120"/>
      <c r="AC99" s="120"/>
      <c r="AD99" s="120"/>
      <c r="AE99" s="120"/>
      <c r="AF99" s="120"/>
      <c r="AG99" s="120"/>
      <c r="AH99" s="119"/>
      <c r="AI99" s="119"/>
      <c r="AJ99" s="119"/>
      <c r="AK99" s="119"/>
      <c r="AL99" s="119"/>
      <c r="AM99" s="119"/>
      <c r="AN99" s="119"/>
    </row>
    <row r="100" spans="1:40" x14ac:dyDescent="0.35">
      <c r="A100" s="99" t="s">
        <v>300</v>
      </c>
      <c r="B100" s="97"/>
      <c r="C100" s="97"/>
      <c r="D100" s="97"/>
      <c r="E100" s="97"/>
      <c r="F100" s="97"/>
      <c r="G100" s="97"/>
      <c r="H100" s="97"/>
      <c r="I100" s="97"/>
      <c r="J100" s="97"/>
      <c r="K100" s="97"/>
      <c r="L100" s="97"/>
      <c r="M100" s="143"/>
      <c r="N100" s="143"/>
      <c r="O100" s="143"/>
      <c r="P100" s="143"/>
      <c r="Q100" s="143"/>
      <c r="R100" s="143"/>
      <c r="S100" s="143"/>
      <c r="T100" s="138"/>
      <c r="U100" s="138"/>
      <c r="V100" s="138"/>
      <c r="W100" s="138"/>
      <c r="X100" s="138"/>
      <c r="Y100" s="138"/>
      <c r="Z100" s="138"/>
      <c r="AA100" s="116"/>
      <c r="AB100" s="116"/>
      <c r="AC100" s="116"/>
      <c r="AD100" s="116"/>
      <c r="AE100" s="116"/>
      <c r="AF100" s="116"/>
      <c r="AG100" s="116"/>
      <c r="AH100" s="118"/>
      <c r="AI100" s="118"/>
      <c r="AJ100" s="118"/>
      <c r="AK100" s="118"/>
      <c r="AL100" s="118"/>
      <c r="AM100" s="118"/>
      <c r="AN100" s="118"/>
    </row>
    <row r="101" spans="1:40" x14ac:dyDescent="0.35">
      <c r="A101" s="97"/>
      <c r="B101" s="97"/>
      <c r="C101" s="97"/>
      <c r="D101" s="97"/>
      <c r="E101" s="97"/>
      <c r="F101" s="97"/>
      <c r="G101" s="97"/>
      <c r="H101" s="97"/>
      <c r="I101" s="97"/>
      <c r="J101" s="97"/>
      <c r="K101" s="97"/>
      <c r="L101" s="97"/>
      <c r="M101" s="143"/>
      <c r="N101" s="143"/>
      <c r="O101" s="143"/>
      <c r="P101" s="143"/>
      <c r="Q101" s="143"/>
      <c r="R101" s="143"/>
      <c r="S101" s="143"/>
      <c r="T101" s="138"/>
      <c r="U101" s="138"/>
      <c r="V101" s="138"/>
      <c r="W101" s="138"/>
      <c r="X101" s="138"/>
      <c r="Y101" s="138"/>
      <c r="Z101" s="138"/>
      <c r="AA101" s="116"/>
      <c r="AB101" s="116"/>
      <c r="AC101" s="116"/>
      <c r="AD101" s="116"/>
      <c r="AE101" s="116"/>
      <c r="AF101" s="116"/>
      <c r="AG101" s="116"/>
      <c r="AH101" s="118"/>
      <c r="AI101" s="118"/>
      <c r="AJ101" s="118"/>
      <c r="AK101" s="118"/>
      <c r="AL101" s="118"/>
      <c r="AM101" s="118"/>
      <c r="AN101" s="118"/>
    </row>
    <row r="102" spans="1:40" x14ac:dyDescent="0.35">
      <c r="A102" s="97"/>
      <c r="B102" s="97"/>
      <c r="C102" s="97"/>
      <c r="D102" s="97"/>
      <c r="E102" s="97"/>
      <c r="F102" s="97"/>
      <c r="G102" s="97"/>
      <c r="H102" s="97"/>
      <c r="I102" s="97"/>
      <c r="J102" s="97"/>
      <c r="K102" s="97"/>
      <c r="L102" s="97"/>
      <c r="M102" s="143"/>
      <c r="N102" s="143"/>
      <c r="O102" s="143"/>
      <c r="P102" s="143"/>
      <c r="Q102" s="143"/>
      <c r="R102" s="143"/>
      <c r="S102" s="143"/>
      <c r="T102" s="138"/>
      <c r="U102" s="138"/>
      <c r="V102" s="138"/>
      <c r="W102" s="138"/>
      <c r="X102" s="138"/>
      <c r="Y102" s="138"/>
      <c r="Z102" s="138"/>
      <c r="AA102" s="116"/>
      <c r="AB102" s="116"/>
      <c r="AC102" s="116"/>
      <c r="AD102" s="116"/>
      <c r="AE102" s="116"/>
      <c r="AF102" s="116"/>
      <c r="AG102" s="116"/>
      <c r="AH102" s="118"/>
      <c r="AI102" s="118"/>
      <c r="AJ102" s="118"/>
      <c r="AK102" s="118"/>
      <c r="AL102" s="118"/>
      <c r="AM102" s="118"/>
      <c r="AN102" s="118"/>
    </row>
    <row r="103" spans="1:40" x14ac:dyDescent="0.35">
      <c r="A103" s="97"/>
      <c r="B103" s="97"/>
      <c r="C103" s="97"/>
      <c r="D103" s="97"/>
      <c r="E103" s="97"/>
      <c r="F103" s="97"/>
      <c r="G103" s="97"/>
      <c r="H103" s="97"/>
      <c r="I103" s="97"/>
      <c r="J103" s="97"/>
      <c r="K103" s="97"/>
      <c r="L103" s="97"/>
      <c r="M103" s="143"/>
      <c r="N103" s="143"/>
      <c r="O103" s="143"/>
      <c r="P103" s="143"/>
      <c r="Q103" s="143"/>
      <c r="R103" s="143"/>
      <c r="S103" s="143"/>
      <c r="T103" s="138"/>
      <c r="U103" s="138"/>
      <c r="V103" s="138"/>
      <c r="W103" s="138"/>
      <c r="X103" s="138"/>
      <c r="Y103" s="138"/>
      <c r="Z103" s="138"/>
      <c r="AA103" s="116"/>
      <c r="AB103" s="116"/>
      <c r="AC103" s="116"/>
      <c r="AD103" s="116"/>
      <c r="AE103" s="116"/>
      <c r="AF103" s="116"/>
      <c r="AG103" s="116"/>
      <c r="AH103" s="118"/>
      <c r="AI103" s="118"/>
      <c r="AJ103" s="118"/>
      <c r="AK103" s="118"/>
      <c r="AL103" s="118"/>
      <c r="AM103" s="118"/>
      <c r="AN103" s="118"/>
    </row>
    <row r="104" spans="1:40" x14ac:dyDescent="0.35">
      <c r="A104" s="97"/>
      <c r="B104" s="97"/>
      <c r="C104" s="97"/>
      <c r="D104" s="97"/>
      <c r="E104" s="97"/>
      <c r="F104" s="97"/>
      <c r="G104" s="97"/>
      <c r="H104" s="97"/>
      <c r="I104" s="97"/>
      <c r="J104" s="97"/>
      <c r="K104" s="97"/>
      <c r="L104" s="97"/>
      <c r="M104" s="143"/>
      <c r="N104" s="143"/>
      <c r="O104" s="143"/>
      <c r="P104" s="143"/>
      <c r="Q104" s="143"/>
      <c r="R104" s="143"/>
      <c r="S104" s="143"/>
      <c r="T104" s="138"/>
      <c r="U104" s="138"/>
      <c r="V104" s="138"/>
      <c r="W104" s="138"/>
      <c r="X104" s="138"/>
      <c r="Y104" s="138"/>
      <c r="Z104" s="138"/>
      <c r="AA104" s="116"/>
      <c r="AB104" s="116"/>
      <c r="AC104" s="116"/>
      <c r="AD104" s="116"/>
      <c r="AE104" s="116"/>
      <c r="AF104" s="116"/>
      <c r="AG104" s="116"/>
      <c r="AH104" s="118"/>
      <c r="AI104" s="118"/>
      <c r="AJ104" s="118"/>
      <c r="AK104" s="118"/>
      <c r="AL104" s="118"/>
      <c r="AM104" s="118"/>
      <c r="AN104" s="118"/>
    </row>
    <row r="105" spans="1:40" x14ac:dyDescent="0.35">
      <c r="A105" s="97"/>
      <c r="B105" s="97"/>
      <c r="C105" s="97"/>
      <c r="D105" s="97"/>
      <c r="E105" s="97"/>
      <c r="F105" s="97"/>
      <c r="G105" s="97"/>
      <c r="H105" s="97"/>
      <c r="I105" s="97"/>
      <c r="J105" s="97"/>
      <c r="K105" s="97"/>
      <c r="L105" s="97"/>
      <c r="M105" s="143"/>
      <c r="N105" s="143"/>
      <c r="O105" s="143"/>
      <c r="P105" s="143"/>
      <c r="Q105" s="143"/>
      <c r="R105" s="143"/>
      <c r="S105" s="143"/>
      <c r="T105" s="138"/>
      <c r="U105" s="138"/>
      <c r="V105" s="138"/>
      <c r="W105" s="138"/>
      <c r="X105" s="138"/>
      <c r="Y105" s="138"/>
      <c r="Z105" s="138"/>
      <c r="AA105" s="116"/>
      <c r="AB105" s="116"/>
      <c r="AC105" s="116"/>
      <c r="AD105" s="116"/>
      <c r="AE105" s="116"/>
      <c r="AF105" s="116"/>
      <c r="AG105" s="116"/>
      <c r="AH105" s="118"/>
      <c r="AI105" s="118"/>
      <c r="AJ105" s="118"/>
      <c r="AK105" s="118"/>
      <c r="AL105" s="118"/>
      <c r="AM105" s="118"/>
      <c r="AN105" s="118"/>
    </row>
    <row r="106" spans="1:40" s="22" customFormat="1" x14ac:dyDescent="0.35">
      <c r="A106" s="101"/>
      <c r="B106" s="101"/>
      <c r="C106" s="101"/>
      <c r="D106" s="101"/>
      <c r="E106" s="101"/>
      <c r="F106" s="101"/>
      <c r="G106" s="101"/>
      <c r="H106" s="101"/>
      <c r="I106" s="101"/>
      <c r="J106" s="101"/>
      <c r="K106" s="101"/>
      <c r="L106" s="101"/>
      <c r="M106" s="143"/>
      <c r="N106" s="143"/>
      <c r="O106" s="143"/>
      <c r="P106" s="143"/>
      <c r="Q106" s="143"/>
      <c r="R106" s="143"/>
      <c r="S106" s="143"/>
      <c r="T106" s="138"/>
      <c r="U106" s="138"/>
      <c r="V106" s="138"/>
      <c r="W106" s="138"/>
      <c r="X106" s="138"/>
      <c r="Y106" s="138"/>
      <c r="Z106" s="138"/>
      <c r="AA106" s="120"/>
      <c r="AB106" s="120"/>
      <c r="AC106" s="120"/>
      <c r="AD106" s="120"/>
      <c r="AE106" s="120"/>
      <c r="AF106" s="120"/>
      <c r="AG106" s="120"/>
      <c r="AH106" s="119"/>
      <c r="AI106" s="119"/>
      <c r="AJ106" s="119"/>
      <c r="AK106" s="119"/>
      <c r="AL106" s="119"/>
      <c r="AM106" s="119"/>
      <c r="AN106" s="119"/>
    </row>
    <row r="107" spans="1:40" x14ac:dyDescent="0.35">
      <c r="A107" s="99" t="s">
        <v>301</v>
      </c>
      <c r="B107" s="97"/>
      <c r="C107" s="97"/>
      <c r="D107" s="97"/>
      <c r="E107" s="97"/>
      <c r="F107" s="97"/>
      <c r="G107" s="97"/>
      <c r="H107" s="97"/>
      <c r="I107" s="97"/>
      <c r="J107" s="97"/>
      <c r="K107" s="97"/>
      <c r="L107" s="97"/>
      <c r="M107" s="143"/>
      <c r="N107" s="143"/>
      <c r="O107" s="143"/>
      <c r="P107" s="143"/>
      <c r="Q107" s="143"/>
      <c r="R107" s="143"/>
      <c r="S107" s="143"/>
      <c r="T107" s="138"/>
      <c r="U107" s="138"/>
      <c r="V107" s="138"/>
      <c r="W107" s="138"/>
      <c r="X107" s="138"/>
      <c r="Y107" s="138"/>
      <c r="Z107" s="138"/>
      <c r="AA107" s="116"/>
      <c r="AB107" s="116"/>
      <c r="AC107" s="116"/>
      <c r="AD107" s="116"/>
      <c r="AE107" s="116"/>
      <c r="AF107" s="116"/>
      <c r="AG107" s="116"/>
      <c r="AH107" s="118"/>
      <c r="AI107" s="118"/>
      <c r="AJ107" s="118"/>
      <c r="AK107" s="118"/>
      <c r="AL107" s="118"/>
      <c r="AM107" s="118"/>
      <c r="AN107" s="118"/>
    </row>
    <row r="108" spans="1:40" x14ac:dyDescent="0.35">
      <c r="A108" s="97"/>
      <c r="B108" s="97"/>
      <c r="C108" s="97"/>
      <c r="D108" s="97"/>
      <c r="E108" s="97"/>
      <c r="F108" s="97"/>
      <c r="G108" s="97"/>
      <c r="H108" s="97"/>
      <c r="I108" s="97"/>
      <c r="J108" s="97"/>
      <c r="K108" s="97"/>
      <c r="L108" s="97"/>
      <c r="M108" s="143"/>
      <c r="N108" s="143"/>
      <c r="O108" s="143"/>
      <c r="P108" s="143"/>
      <c r="Q108" s="143"/>
      <c r="R108" s="143"/>
      <c r="S108" s="143"/>
      <c r="T108" s="138"/>
      <c r="U108" s="138"/>
      <c r="V108" s="138"/>
      <c r="W108" s="138"/>
      <c r="X108" s="138"/>
      <c r="Y108" s="138"/>
      <c r="Z108" s="138"/>
      <c r="AA108" s="116"/>
      <c r="AB108" s="116"/>
      <c r="AC108" s="116"/>
      <c r="AD108" s="116"/>
      <c r="AE108" s="116"/>
      <c r="AF108" s="116"/>
      <c r="AG108" s="116"/>
      <c r="AH108" s="118"/>
      <c r="AI108" s="118"/>
      <c r="AJ108" s="118"/>
      <c r="AK108" s="118"/>
      <c r="AL108" s="118"/>
      <c r="AM108" s="118"/>
      <c r="AN108" s="118"/>
    </row>
    <row r="109" spans="1:40" x14ac:dyDescent="0.35">
      <c r="A109" s="97"/>
      <c r="B109" s="97"/>
      <c r="C109" s="97"/>
      <c r="D109" s="97"/>
      <c r="E109" s="97"/>
      <c r="F109" s="97"/>
      <c r="G109" s="97"/>
      <c r="H109" s="97"/>
      <c r="I109" s="97"/>
      <c r="J109" s="97"/>
      <c r="K109" s="97"/>
      <c r="L109" s="97"/>
      <c r="M109" s="143"/>
      <c r="N109" s="143"/>
      <c r="O109" s="143"/>
      <c r="P109" s="143"/>
      <c r="Q109" s="143"/>
      <c r="R109" s="143"/>
      <c r="S109" s="143"/>
      <c r="T109" s="138"/>
      <c r="U109" s="138"/>
      <c r="V109" s="138"/>
      <c r="W109" s="138"/>
      <c r="X109" s="138"/>
      <c r="Y109" s="138"/>
      <c r="Z109" s="138"/>
      <c r="AA109" s="116"/>
      <c r="AB109" s="116"/>
      <c r="AC109" s="116"/>
      <c r="AD109" s="116"/>
      <c r="AE109" s="116"/>
      <c r="AF109" s="116"/>
      <c r="AG109" s="116"/>
      <c r="AH109" s="118"/>
      <c r="AI109" s="118"/>
      <c r="AJ109" s="118"/>
      <c r="AK109" s="118"/>
      <c r="AL109" s="118"/>
      <c r="AM109" s="118"/>
      <c r="AN109" s="118"/>
    </row>
    <row r="110" spans="1:40" x14ac:dyDescent="0.35">
      <c r="A110" s="97"/>
      <c r="B110" s="97"/>
      <c r="C110" s="97"/>
      <c r="D110" s="97"/>
      <c r="E110" s="97"/>
      <c r="F110" s="97"/>
      <c r="G110" s="97"/>
      <c r="H110" s="97"/>
      <c r="I110" s="97"/>
      <c r="J110" s="97"/>
      <c r="K110" s="97"/>
      <c r="L110" s="97"/>
      <c r="M110" s="143"/>
      <c r="N110" s="143"/>
      <c r="O110" s="143"/>
      <c r="P110" s="143"/>
      <c r="Q110" s="143"/>
      <c r="R110" s="143"/>
      <c r="S110" s="143"/>
      <c r="T110" s="138"/>
      <c r="U110" s="138"/>
      <c r="V110" s="138"/>
      <c r="W110" s="138"/>
      <c r="X110" s="138"/>
      <c r="Y110" s="138"/>
      <c r="Z110" s="138"/>
      <c r="AA110" s="116"/>
      <c r="AB110" s="116"/>
      <c r="AC110" s="116"/>
      <c r="AD110" s="116"/>
      <c r="AE110" s="116"/>
      <c r="AF110" s="116"/>
      <c r="AG110" s="116"/>
      <c r="AH110" s="118"/>
      <c r="AI110" s="118"/>
      <c r="AJ110" s="118"/>
      <c r="AK110" s="118"/>
      <c r="AL110" s="118"/>
      <c r="AM110" s="118"/>
      <c r="AN110" s="118"/>
    </row>
    <row r="111" spans="1:40" x14ac:dyDescent="0.35">
      <c r="A111" s="97"/>
      <c r="B111" s="97"/>
      <c r="C111" s="97"/>
      <c r="D111" s="97"/>
      <c r="E111" s="97"/>
      <c r="F111" s="97"/>
      <c r="G111" s="97"/>
      <c r="H111" s="97"/>
      <c r="I111" s="97"/>
      <c r="J111" s="97"/>
      <c r="K111" s="97"/>
      <c r="L111" s="97"/>
      <c r="M111" s="143"/>
      <c r="N111" s="143"/>
      <c r="O111" s="143"/>
      <c r="P111" s="143"/>
      <c r="Q111" s="143"/>
      <c r="R111" s="143"/>
      <c r="S111" s="143"/>
      <c r="T111" s="138"/>
      <c r="U111" s="138"/>
      <c r="V111" s="138"/>
      <c r="W111" s="138"/>
      <c r="X111" s="138"/>
      <c r="Y111" s="138"/>
      <c r="Z111" s="138"/>
      <c r="AA111" s="116"/>
      <c r="AB111" s="116"/>
      <c r="AC111" s="116"/>
      <c r="AD111" s="116"/>
      <c r="AE111" s="116"/>
      <c r="AF111" s="116"/>
      <c r="AG111" s="116"/>
      <c r="AH111" s="118"/>
      <c r="AI111" s="118"/>
      <c r="AJ111" s="118"/>
      <c r="AK111" s="118"/>
      <c r="AL111" s="118"/>
      <c r="AM111" s="118"/>
      <c r="AN111" s="118"/>
    </row>
    <row r="112" spans="1:40" x14ac:dyDescent="0.35">
      <c r="A112" s="97"/>
      <c r="B112" s="97"/>
      <c r="C112" s="97"/>
      <c r="D112" s="97"/>
      <c r="E112" s="97"/>
      <c r="F112" s="97"/>
      <c r="G112" s="97"/>
      <c r="H112" s="97"/>
      <c r="I112" s="97"/>
      <c r="J112" s="97"/>
      <c r="K112" s="97"/>
      <c r="L112" s="97"/>
      <c r="M112" s="143"/>
      <c r="N112" s="143"/>
      <c r="O112" s="143"/>
      <c r="P112" s="143"/>
      <c r="Q112" s="143"/>
      <c r="R112" s="143"/>
      <c r="S112" s="143"/>
      <c r="T112" s="138"/>
      <c r="U112" s="138"/>
      <c r="V112" s="138"/>
      <c r="W112" s="138"/>
      <c r="X112" s="138"/>
      <c r="Y112" s="138"/>
      <c r="Z112" s="138"/>
      <c r="AA112" s="116"/>
      <c r="AB112" s="116"/>
      <c r="AC112" s="116"/>
      <c r="AD112" s="116"/>
      <c r="AE112" s="116"/>
      <c r="AF112" s="116"/>
      <c r="AG112" s="116"/>
      <c r="AH112" s="118"/>
      <c r="AI112" s="118"/>
      <c r="AJ112" s="118"/>
      <c r="AK112" s="118"/>
      <c r="AL112" s="118"/>
      <c r="AM112" s="118"/>
      <c r="AN112" s="118"/>
    </row>
    <row r="113" spans="1:40" x14ac:dyDescent="0.35">
      <c r="A113" s="97"/>
      <c r="B113" s="97"/>
      <c r="C113" s="97"/>
      <c r="D113" s="97"/>
      <c r="E113" s="97"/>
      <c r="F113" s="97"/>
      <c r="G113" s="97"/>
      <c r="H113" s="97"/>
      <c r="I113" s="97"/>
      <c r="J113" s="97"/>
      <c r="K113" s="97"/>
      <c r="L113" s="97"/>
      <c r="M113" s="143"/>
      <c r="N113" s="143"/>
      <c r="O113" s="143"/>
      <c r="P113" s="143"/>
      <c r="Q113" s="143"/>
      <c r="R113" s="143"/>
      <c r="S113" s="143"/>
      <c r="T113" s="138"/>
      <c r="U113" s="138"/>
      <c r="V113" s="138"/>
      <c r="W113" s="138"/>
      <c r="X113" s="138"/>
      <c r="Y113" s="138"/>
      <c r="Z113" s="138"/>
      <c r="AA113" s="116"/>
      <c r="AB113" s="116"/>
      <c r="AC113" s="116"/>
      <c r="AD113" s="116"/>
      <c r="AE113" s="116"/>
      <c r="AF113" s="116"/>
      <c r="AG113" s="116"/>
      <c r="AH113" s="118"/>
      <c r="AI113" s="118"/>
      <c r="AJ113" s="118"/>
      <c r="AK113" s="118"/>
      <c r="AL113" s="118"/>
      <c r="AM113" s="118"/>
      <c r="AN113" s="118"/>
    </row>
    <row r="114" spans="1:40" s="1" customFormat="1" x14ac:dyDescent="0.35">
      <c r="A114" s="99" t="s">
        <v>138</v>
      </c>
      <c r="B114" s="99"/>
      <c r="C114" s="99"/>
      <c r="D114" s="99"/>
      <c r="E114" s="99"/>
      <c r="F114" s="99"/>
      <c r="G114" s="99"/>
      <c r="H114" s="99"/>
      <c r="I114" s="99"/>
      <c r="J114" s="99"/>
      <c r="K114" s="99"/>
      <c r="L114" s="99"/>
      <c r="M114" s="143"/>
      <c r="N114" s="143"/>
      <c r="O114" s="143"/>
      <c r="P114" s="143"/>
      <c r="Q114" s="143"/>
      <c r="R114" s="143"/>
      <c r="S114" s="143"/>
      <c r="T114" s="138"/>
      <c r="U114" s="138"/>
      <c r="V114" s="138"/>
      <c r="W114" s="138"/>
      <c r="X114" s="138"/>
      <c r="Y114" s="138"/>
      <c r="Z114" s="138"/>
      <c r="AA114" s="117"/>
      <c r="AB114" s="117"/>
      <c r="AC114" s="117"/>
      <c r="AD114" s="117"/>
      <c r="AE114" s="117"/>
      <c r="AF114" s="117"/>
      <c r="AG114" s="117"/>
      <c r="AH114" s="110"/>
      <c r="AI114" s="110"/>
      <c r="AJ114" s="110"/>
      <c r="AK114" s="110"/>
      <c r="AL114" s="110"/>
      <c r="AM114" s="110"/>
      <c r="AN114" s="110"/>
    </row>
    <row r="115" spans="1:40" s="36" customFormat="1" x14ac:dyDescent="0.35">
      <c r="A115" s="99" t="s">
        <v>17</v>
      </c>
      <c r="B115" s="99"/>
      <c r="C115" s="99"/>
      <c r="D115" s="99"/>
      <c r="E115" s="99"/>
      <c r="F115" s="99"/>
      <c r="G115" s="99"/>
      <c r="H115" s="99"/>
      <c r="I115" s="99"/>
      <c r="J115" s="99"/>
      <c r="K115" s="99"/>
      <c r="L115" s="99"/>
      <c r="M115" s="143"/>
      <c r="N115" s="143"/>
      <c r="O115" s="143"/>
      <c r="P115" s="143"/>
      <c r="Q115" s="143"/>
      <c r="R115" s="143"/>
      <c r="S115" s="143"/>
      <c r="T115" s="138"/>
      <c r="U115" s="138"/>
      <c r="V115" s="138"/>
      <c r="W115" s="138"/>
      <c r="X115" s="138"/>
      <c r="Y115" s="138"/>
      <c r="Z115" s="138"/>
      <c r="AA115" s="117"/>
      <c r="AB115" s="117"/>
      <c r="AC115" s="117"/>
      <c r="AD115" s="117"/>
      <c r="AE115" s="117"/>
      <c r="AF115" s="117"/>
      <c r="AG115" s="117"/>
      <c r="AH115" s="110"/>
      <c r="AI115" s="110"/>
      <c r="AJ115" s="110"/>
      <c r="AK115" s="110"/>
      <c r="AL115" s="110"/>
      <c r="AM115" s="110"/>
      <c r="AN115" s="110"/>
    </row>
    <row r="116" spans="1:40" s="36" customFormat="1" x14ac:dyDescent="0.35">
      <c r="A116" s="99"/>
      <c r="B116" s="99"/>
      <c r="C116" s="99"/>
      <c r="D116" s="99"/>
      <c r="E116" s="99"/>
      <c r="F116" s="99"/>
      <c r="G116" s="99"/>
      <c r="H116" s="99"/>
      <c r="I116" s="99"/>
      <c r="J116" s="99"/>
      <c r="K116" s="99"/>
      <c r="L116" s="99"/>
      <c r="M116" s="143"/>
      <c r="N116" s="143"/>
      <c r="O116" s="143"/>
      <c r="P116" s="143"/>
      <c r="Q116" s="143"/>
      <c r="R116" s="143"/>
      <c r="S116" s="143"/>
      <c r="T116" s="138"/>
      <c r="U116" s="138"/>
      <c r="V116" s="138"/>
      <c r="W116" s="138"/>
      <c r="X116" s="138"/>
      <c r="Y116" s="138"/>
      <c r="Z116" s="138"/>
      <c r="AA116" s="117"/>
      <c r="AB116" s="117"/>
      <c r="AC116" s="117"/>
      <c r="AD116" s="117"/>
      <c r="AE116" s="117"/>
      <c r="AF116" s="117"/>
      <c r="AG116" s="117"/>
      <c r="AH116" s="110"/>
      <c r="AI116" s="110"/>
      <c r="AJ116" s="110"/>
      <c r="AK116" s="110"/>
      <c r="AL116" s="110"/>
      <c r="AM116" s="110"/>
      <c r="AN116" s="110"/>
    </row>
    <row r="117" spans="1:40" s="36" customFormat="1" x14ac:dyDescent="0.35">
      <c r="A117" s="99"/>
      <c r="B117" s="99"/>
      <c r="C117" s="99"/>
      <c r="D117" s="99"/>
      <c r="E117" s="99"/>
      <c r="F117" s="99"/>
      <c r="G117" s="99"/>
      <c r="H117" s="99"/>
      <c r="I117" s="99"/>
      <c r="J117" s="99"/>
      <c r="K117" s="99"/>
      <c r="L117" s="99"/>
      <c r="M117" s="143"/>
      <c r="N117" s="143"/>
      <c r="O117" s="143"/>
      <c r="P117" s="143"/>
      <c r="Q117" s="143"/>
      <c r="R117" s="143"/>
      <c r="S117" s="143"/>
      <c r="T117" s="138"/>
      <c r="U117" s="138"/>
      <c r="V117" s="138"/>
      <c r="W117" s="138"/>
      <c r="X117" s="138"/>
      <c r="Y117" s="138"/>
      <c r="Z117" s="138"/>
      <c r="AA117" s="117"/>
      <c r="AB117" s="117"/>
      <c r="AC117" s="117"/>
      <c r="AD117" s="117"/>
      <c r="AE117" s="117"/>
      <c r="AF117" s="117"/>
      <c r="AG117" s="117"/>
      <c r="AH117" s="110"/>
      <c r="AI117" s="110"/>
      <c r="AJ117" s="110"/>
      <c r="AK117" s="110"/>
      <c r="AL117" s="110"/>
      <c r="AM117" s="110"/>
      <c r="AN117" s="110"/>
    </row>
    <row r="118" spans="1:40" s="36" customFormat="1" x14ac:dyDescent="0.35">
      <c r="A118" s="99"/>
      <c r="B118" s="99"/>
      <c r="C118" s="99"/>
      <c r="D118" s="99"/>
      <c r="E118" s="99"/>
      <c r="F118" s="99"/>
      <c r="G118" s="99"/>
      <c r="H118" s="99"/>
      <c r="I118" s="99"/>
      <c r="J118" s="99"/>
      <c r="K118" s="99"/>
      <c r="L118" s="99"/>
      <c r="M118" s="143"/>
      <c r="N118" s="143"/>
      <c r="O118" s="143"/>
      <c r="P118" s="143"/>
      <c r="Q118" s="143"/>
      <c r="R118" s="143"/>
      <c r="S118" s="143"/>
      <c r="T118" s="138"/>
      <c r="U118" s="138"/>
      <c r="V118" s="138"/>
      <c r="W118" s="138"/>
      <c r="X118" s="138"/>
      <c r="Y118" s="138"/>
      <c r="Z118" s="138"/>
      <c r="AA118" s="117"/>
      <c r="AB118" s="117"/>
      <c r="AC118" s="117"/>
      <c r="AD118" s="117"/>
      <c r="AE118" s="117"/>
      <c r="AF118" s="117"/>
      <c r="AG118" s="117"/>
      <c r="AH118" s="110"/>
      <c r="AI118" s="110"/>
      <c r="AJ118" s="110"/>
      <c r="AK118" s="110"/>
      <c r="AL118" s="110"/>
      <c r="AM118" s="110"/>
      <c r="AN118" s="110"/>
    </row>
  </sheetData>
  <sheetProtection selectLockedCells="1"/>
  <mergeCells count="32">
    <mergeCell ref="M26:S37"/>
    <mergeCell ref="M6:S22"/>
    <mergeCell ref="AA24:AG25"/>
    <mergeCell ref="AH24:AN25"/>
    <mergeCell ref="M68:S70"/>
    <mergeCell ref="AA39:AG40"/>
    <mergeCell ref="AH39:AN40"/>
    <mergeCell ref="AA53:AG54"/>
    <mergeCell ref="AH53:AN54"/>
    <mergeCell ref="AA68:AG69"/>
    <mergeCell ref="AH68:AN69"/>
    <mergeCell ref="T24:Z25"/>
    <mergeCell ref="T39:Z40"/>
    <mergeCell ref="T53:Z54"/>
    <mergeCell ref="T68:Z69"/>
    <mergeCell ref="T26:Z37"/>
    <mergeCell ref="M41:S51"/>
    <mergeCell ref="M55:S66"/>
    <mergeCell ref="T71:Z118"/>
    <mergeCell ref="T41:Z51"/>
    <mergeCell ref="T55:Z65"/>
    <mergeCell ref="M71:S118"/>
    <mergeCell ref="AA2:AG2"/>
    <mergeCell ref="AH2:AN2"/>
    <mergeCell ref="M3:AN3"/>
    <mergeCell ref="T6:Z22"/>
    <mergeCell ref="T4:Z5"/>
    <mergeCell ref="M4:S5"/>
    <mergeCell ref="AA4:AG5"/>
    <mergeCell ref="AH4:AN5"/>
    <mergeCell ref="M2:S2"/>
    <mergeCell ref="T2:Z2"/>
  </mergeCells>
  <pageMargins left="0.31496062992125984" right="0.31496062992125984" top="0.74803149606299213" bottom="0.74803149606299213"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0</xdr:col>
                    <xdr:colOff>266700</xdr:colOff>
                    <xdr:row>7</xdr:row>
                    <xdr:rowOff>107950</xdr:rowOff>
                  </from>
                  <to>
                    <xdr:col>10</xdr:col>
                    <xdr:colOff>228600</xdr:colOff>
                    <xdr:row>8</xdr:row>
                    <xdr:rowOff>127000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0</xdr:col>
                    <xdr:colOff>266700</xdr:colOff>
                    <xdr:row>6</xdr:row>
                    <xdr:rowOff>88900</xdr:rowOff>
                  </from>
                  <to>
                    <xdr:col>10</xdr:col>
                    <xdr:colOff>228600</xdr:colOff>
                    <xdr:row>7</xdr:row>
                    <xdr:rowOff>114300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0</xdr:col>
                    <xdr:colOff>266700</xdr:colOff>
                    <xdr:row>5</xdr:row>
                    <xdr:rowOff>107950</xdr:rowOff>
                  </from>
                  <to>
                    <xdr:col>10</xdr:col>
                    <xdr:colOff>228600</xdr:colOff>
                    <xdr:row>6</xdr:row>
                    <xdr:rowOff>88900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0</xdr:col>
                    <xdr:colOff>266700</xdr:colOff>
                    <xdr:row>10</xdr:row>
                    <xdr:rowOff>57150</xdr:rowOff>
                  </from>
                  <to>
                    <xdr:col>6</xdr:col>
                    <xdr:colOff>527050</xdr:colOff>
                    <xdr:row>11</xdr:row>
                    <xdr:rowOff>88900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sizeWithCells="1">
                  <from>
                    <xdr:col>0</xdr:col>
                    <xdr:colOff>266700</xdr:colOff>
                    <xdr:row>11</xdr:row>
                    <xdr:rowOff>69850</xdr:rowOff>
                  </from>
                  <to>
                    <xdr:col>10</xdr:col>
                    <xdr:colOff>228600</xdr:colOff>
                    <xdr:row>12</xdr:row>
                    <xdr:rowOff>95250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0</xdr:col>
                    <xdr:colOff>266700</xdr:colOff>
                    <xdr:row>15</xdr:row>
                    <xdr:rowOff>88900</xdr:rowOff>
                  </from>
                  <to>
                    <xdr:col>11</xdr:col>
                    <xdr:colOff>984250</xdr:colOff>
                    <xdr:row>16</xdr:row>
                    <xdr:rowOff>114300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sizeWithCells="1">
                  <from>
                    <xdr:col>0</xdr:col>
                    <xdr:colOff>266700</xdr:colOff>
                    <xdr:row>16</xdr:row>
                    <xdr:rowOff>127000</xdr:rowOff>
                  </from>
                  <to>
                    <xdr:col>10</xdr:col>
                    <xdr:colOff>266700</xdr:colOff>
                    <xdr:row>17</xdr:row>
                    <xdr:rowOff>107950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sizeWithCells="1">
                  <from>
                    <xdr:col>0</xdr:col>
                    <xdr:colOff>266700</xdr:colOff>
                    <xdr:row>14</xdr:row>
                    <xdr:rowOff>107950</xdr:rowOff>
                  </from>
                  <to>
                    <xdr:col>10</xdr:col>
                    <xdr:colOff>266700</xdr:colOff>
                    <xdr:row>15</xdr:row>
                    <xdr:rowOff>88900</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sizeWithCells="1">
                  <from>
                    <xdr:col>0</xdr:col>
                    <xdr:colOff>266700</xdr:colOff>
                    <xdr:row>17</xdr:row>
                    <xdr:rowOff>133350</xdr:rowOff>
                  </from>
                  <to>
                    <xdr:col>10</xdr:col>
                    <xdr:colOff>266700</xdr:colOff>
                    <xdr:row>18</xdr:row>
                    <xdr:rowOff>114300</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sizeWithCells="1">
                  <from>
                    <xdr:col>0</xdr:col>
                    <xdr:colOff>266700</xdr:colOff>
                    <xdr:row>25</xdr:row>
                    <xdr:rowOff>69850</xdr:rowOff>
                  </from>
                  <to>
                    <xdr:col>10</xdr:col>
                    <xdr:colOff>228600</xdr:colOff>
                    <xdr:row>26</xdr:row>
                    <xdr:rowOff>95250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sizeWithCells="1">
                  <from>
                    <xdr:col>0</xdr:col>
                    <xdr:colOff>266700</xdr:colOff>
                    <xdr:row>26</xdr:row>
                    <xdr:rowOff>69850</xdr:rowOff>
                  </from>
                  <to>
                    <xdr:col>10</xdr:col>
                    <xdr:colOff>228600</xdr:colOff>
                    <xdr:row>27</xdr:row>
                    <xdr:rowOff>95250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sizeWithCells="1">
                  <from>
                    <xdr:col>0</xdr:col>
                    <xdr:colOff>266700</xdr:colOff>
                    <xdr:row>32</xdr:row>
                    <xdr:rowOff>107950</xdr:rowOff>
                  </from>
                  <to>
                    <xdr:col>10</xdr:col>
                    <xdr:colOff>266700</xdr:colOff>
                    <xdr:row>33</xdr:row>
                    <xdr:rowOff>88900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sizeWithCells="1">
                  <from>
                    <xdr:col>0</xdr:col>
                    <xdr:colOff>266700</xdr:colOff>
                    <xdr:row>30</xdr:row>
                    <xdr:rowOff>88900</xdr:rowOff>
                  </from>
                  <to>
                    <xdr:col>10</xdr:col>
                    <xdr:colOff>266700</xdr:colOff>
                    <xdr:row>31</xdr:row>
                    <xdr:rowOff>69850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sizeWithCells="1">
                  <from>
                    <xdr:col>0</xdr:col>
                    <xdr:colOff>266700</xdr:colOff>
                    <xdr:row>31</xdr:row>
                    <xdr:rowOff>95250</xdr:rowOff>
                  </from>
                  <to>
                    <xdr:col>10</xdr:col>
                    <xdr:colOff>266700</xdr:colOff>
                    <xdr:row>32</xdr:row>
                    <xdr:rowOff>76200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sizeWithCells="1">
                  <from>
                    <xdr:col>0</xdr:col>
                    <xdr:colOff>266700</xdr:colOff>
                    <xdr:row>29</xdr:row>
                    <xdr:rowOff>76200</xdr:rowOff>
                  </from>
                  <to>
                    <xdr:col>10</xdr:col>
                    <xdr:colOff>266700</xdr:colOff>
                    <xdr:row>30</xdr:row>
                    <xdr:rowOff>57150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sizeWithCells="1">
                  <from>
                    <xdr:col>0</xdr:col>
                    <xdr:colOff>266700</xdr:colOff>
                    <xdr:row>33</xdr:row>
                    <xdr:rowOff>114300</xdr:rowOff>
                  </from>
                  <to>
                    <xdr:col>10</xdr:col>
                    <xdr:colOff>266700</xdr:colOff>
                    <xdr:row>34</xdr:row>
                    <xdr:rowOff>95250</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sizeWithCells="1">
                  <from>
                    <xdr:col>0</xdr:col>
                    <xdr:colOff>266700</xdr:colOff>
                    <xdr:row>40</xdr:row>
                    <xdr:rowOff>88900</xdr:rowOff>
                  </from>
                  <to>
                    <xdr:col>10</xdr:col>
                    <xdr:colOff>228600</xdr:colOff>
                    <xdr:row>41</xdr:row>
                    <xdr:rowOff>107950</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sizeWithCells="1">
                  <from>
                    <xdr:col>0</xdr:col>
                    <xdr:colOff>266700</xdr:colOff>
                    <xdr:row>41</xdr:row>
                    <xdr:rowOff>76200</xdr:rowOff>
                  </from>
                  <to>
                    <xdr:col>10</xdr:col>
                    <xdr:colOff>228600</xdr:colOff>
                    <xdr:row>42</xdr:row>
                    <xdr:rowOff>107950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sizeWithCells="1">
                  <from>
                    <xdr:col>0</xdr:col>
                    <xdr:colOff>266700</xdr:colOff>
                    <xdr:row>47</xdr:row>
                    <xdr:rowOff>114300</xdr:rowOff>
                  </from>
                  <to>
                    <xdr:col>10</xdr:col>
                    <xdr:colOff>266700</xdr:colOff>
                    <xdr:row>48</xdr:row>
                    <xdr:rowOff>95250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sizeWithCells="1">
                  <from>
                    <xdr:col>0</xdr:col>
                    <xdr:colOff>266700</xdr:colOff>
                    <xdr:row>45</xdr:row>
                    <xdr:rowOff>95250</xdr:rowOff>
                  </from>
                  <to>
                    <xdr:col>10</xdr:col>
                    <xdr:colOff>266700</xdr:colOff>
                    <xdr:row>46</xdr:row>
                    <xdr:rowOff>76200</xdr:rowOff>
                  </to>
                </anchor>
              </controlPr>
            </control>
          </mc:Choice>
        </mc:AlternateContent>
        <mc:AlternateContent xmlns:mc="http://schemas.openxmlformats.org/markup-compatibility/2006">
          <mc:Choice Requires="x14">
            <control shapeId="3096" r:id="rId24" name="Check Box 24">
              <controlPr defaultSize="0" autoFill="0" autoLine="0" autoPict="0">
                <anchor moveWithCells="1" sizeWithCells="1">
                  <from>
                    <xdr:col>0</xdr:col>
                    <xdr:colOff>266700</xdr:colOff>
                    <xdr:row>46</xdr:row>
                    <xdr:rowOff>107950</xdr:rowOff>
                  </from>
                  <to>
                    <xdr:col>10</xdr:col>
                    <xdr:colOff>266700</xdr:colOff>
                    <xdr:row>47</xdr:row>
                    <xdr:rowOff>88900</xdr:rowOff>
                  </to>
                </anchor>
              </controlPr>
            </control>
          </mc:Choice>
        </mc:AlternateContent>
        <mc:AlternateContent xmlns:mc="http://schemas.openxmlformats.org/markup-compatibility/2006">
          <mc:Choice Requires="x14">
            <control shapeId="3097" r:id="rId25" name="Check Box 25">
              <controlPr defaultSize="0" autoFill="0" autoLine="0" autoPict="0">
                <anchor moveWithCells="1" sizeWithCells="1">
                  <from>
                    <xdr:col>0</xdr:col>
                    <xdr:colOff>266700</xdr:colOff>
                    <xdr:row>44</xdr:row>
                    <xdr:rowOff>88900</xdr:rowOff>
                  </from>
                  <to>
                    <xdr:col>10</xdr:col>
                    <xdr:colOff>266700</xdr:colOff>
                    <xdr:row>45</xdr:row>
                    <xdr:rowOff>69850</xdr:rowOff>
                  </to>
                </anchor>
              </controlPr>
            </control>
          </mc:Choice>
        </mc:AlternateContent>
        <mc:AlternateContent xmlns:mc="http://schemas.openxmlformats.org/markup-compatibility/2006">
          <mc:Choice Requires="x14">
            <control shapeId="3098" r:id="rId26" name="Check Box 26">
              <controlPr defaultSize="0" autoFill="0" autoLine="0" autoPict="0">
                <anchor moveWithCells="1" sizeWithCells="1">
                  <from>
                    <xdr:col>0</xdr:col>
                    <xdr:colOff>266700</xdr:colOff>
                    <xdr:row>48</xdr:row>
                    <xdr:rowOff>127000</xdr:rowOff>
                  </from>
                  <to>
                    <xdr:col>10</xdr:col>
                    <xdr:colOff>266700</xdr:colOff>
                    <xdr:row>49</xdr:row>
                    <xdr:rowOff>107950</xdr:rowOff>
                  </to>
                </anchor>
              </controlPr>
            </control>
          </mc:Choice>
        </mc:AlternateContent>
        <mc:AlternateContent xmlns:mc="http://schemas.openxmlformats.org/markup-compatibility/2006">
          <mc:Choice Requires="x14">
            <control shapeId="3099" r:id="rId27" name="Check Box 27">
              <controlPr defaultSize="0" autoFill="0" autoLine="0" autoPict="0">
                <anchor moveWithCells="1" sizeWithCells="1">
                  <from>
                    <xdr:col>0</xdr:col>
                    <xdr:colOff>266700</xdr:colOff>
                    <xdr:row>54</xdr:row>
                    <xdr:rowOff>95250</xdr:rowOff>
                  </from>
                  <to>
                    <xdr:col>10</xdr:col>
                    <xdr:colOff>228600</xdr:colOff>
                    <xdr:row>55</xdr:row>
                    <xdr:rowOff>114300</xdr:rowOff>
                  </to>
                </anchor>
              </controlPr>
            </control>
          </mc:Choice>
        </mc:AlternateContent>
        <mc:AlternateContent xmlns:mc="http://schemas.openxmlformats.org/markup-compatibility/2006">
          <mc:Choice Requires="x14">
            <control shapeId="3100" r:id="rId28" name="Check Box 28">
              <controlPr defaultSize="0" autoFill="0" autoLine="0" autoPict="0">
                <anchor moveWithCells="1" sizeWithCells="1">
                  <from>
                    <xdr:col>0</xdr:col>
                    <xdr:colOff>266700</xdr:colOff>
                    <xdr:row>55</xdr:row>
                    <xdr:rowOff>95250</xdr:rowOff>
                  </from>
                  <to>
                    <xdr:col>10</xdr:col>
                    <xdr:colOff>228600</xdr:colOff>
                    <xdr:row>56</xdr:row>
                    <xdr:rowOff>127000</xdr:rowOff>
                  </to>
                </anchor>
              </controlPr>
            </control>
          </mc:Choice>
        </mc:AlternateContent>
        <mc:AlternateContent xmlns:mc="http://schemas.openxmlformats.org/markup-compatibility/2006">
          <mc:Choice Requires="x14">
            <control shapeId="3101" r:id="rId29" name="Check Box 29">
              <controlPr defaultSize="0" autoFill="0" autoLine="0" autoPict="0">
                <anchor moveWithCells="1" sizeWithCells="1">
                  <from>
                    <xdr:col>0</xdr:col>
                    <xdr:colOff>266700</xdr:colOff>
                    <xdr:row>61</xdr:row>
                    <xdr:rowOff>127000</xdr:rowOff>
                  </from>
                  <to>
                    <xdr:col>10</xdr:col>
                    <xdr:colOff>266700</xdr:colOff>
                    <xdr:row>62</xdr:row>
                    <xdr:rowOff>107950</xdr:rowOff>
                  </to>
                </anchor>
              </controlPr>
            </control>
          </mc:Choice>
        </mc:AlternateContent>
        <mc:AlternateContent xmlns:mc="http://schemas.openxmlformats.org/markup-compatibility/2006">
          <mc:Choice Requires="x14">
            <control shapeId="3102" r:id="rId30" name="Check Box 30">
              <controlPr defaultSize="0" autoFill="0" autoLine="0" autoPict="0">
                <anchor moveWithCells="1" sizeWithCells="1">
                  <from>
                    <xdr:col>0</xdr:col>
                    <xdr:colOff>266700</xdr:colOff>
                    <xdr:row>59</xdr:row>
                    <xdr:rowOff>107950</xdr:rowOff>
                  </from>
                  <to>
                    <xdr:col>10</xdr:col>
                    <xdr:colOff>266700</xdr:colOff>
                    <xdr:row>60</xdr:row>
                    <xdr:rowOff>88900</xdr:rowOff>
                  </to>
                </anchor>
              </controlPr>
            </control>
          </mc:Choice>
        </mc:AlternateContent>
        <mc:AlternateContent xmlns:mc="http://schemas.openxmlformats.org/markup-compatibility/2006">
          <mc:Choice Requires="x14">
            <control shapeId="3103" r:id="rId31" name="Check Box 31">
              <controlPr defaultSize="0" autoFill="0" autoLine="0" autoPict="0">
                <anchor moveWithCells="1" sizeWithCells="1">
                  <from>
                    <xdr:col>0</xdr:col>
                    <xdr:colOff>266700</xdr:colOff>
                    <xdr:row>58</xdr:row>
                    <xdr:rowOff>88900</xdr:rowOff>
                  </from>
                  <to>
                    <xdr:col>10</xdr:col>
                    <xdr:colOff>266700</xdr:colOff>
                    <xdr:row>59</xdr:row>
                    <xdr:rowOff>69850</xdr:rowOff>
                  </to>
                </anchor>
              </controlPr>
            </control>
          </mc:Choice>
        </mc:AlternateContent>
        <mc:AlternateContent xmlns:mc="http://schemas.openxmlformats.org/markup-compatibility/2006">
          <mc:Choice Requires="x14">
            <control shapeId="3104" r:id="rId32" name="Check Box 32">
              <controlPr defaultSize="0" autoFill="0" autoLine="0" autoPict="0">
                <anchor moveWithCells="1" sizeWithCells="1">
                  <from>
                    <xdr:col>0</xdr:col>
                    <xdr:colOff>266700</xdr:colOff>
                    <xdr:row>60</xdr:row>
                    <xdr:rowOff>114300</xdr:rowOff>
                  </from>
                  <to>
                    <xdr:col>10</xdr:col>
                    <xdr:colOff>266700</xdr:colOff>
                    <xdr:row>61</xdr:row>
                    <xdr:rowOff>95250</xdr:rowOff>
                  </to>
                </anchor>
              </controlPr>
            </control>
          </mc:Choice>
        </mc:AlternateContent>
        <mc:AlternateContent xmlns:mc="http://schemas.openxmlformats.org/markup-compatibility/2006">
          <mc:Choice Requires="x14">
            <control shapeId="3105" r:id="rId33" name="Check Box 33">
              <controlPr defaultSize="0" autoFill="0" autoLine="0" autoPict="0">
                <anchor moveWithCells="1" sizeWithCells="1">
                  <from>
                    <xdr:col>0</xdr:col>
                    <xdr:colOff>266700</xdr:colOff>
                    <xdr:row>62</xdr:row>
                    <xdr:rowOff>133350</xdr:rowOff>
                  </from>
                  <to>
                    <xdr:col>10</xdr:col>
                    <xdr:colOff>266700</xdr:colOff>
                    <xdr:row>63</xdr:row>
                    <xdr:rowOff>114300</xdr:rowOff>
                  </to>
                </anchor>
              </controlPr>
            </control>
          </mc:Choice>
        </mc:AlternateContent>
        <mc:AlternateContent xmlns:mc="http://schemas.openxmlformats.org/markup-compatibility/2006">
          <mc:Choice Requires="x14">
            <control shapeId="3106" r:id="rId34" name="Check Box 34">
              <controlPr defaultSize="0" autoFill="0" autoLine="0" autoPict="0">
                <anchor moveWithCells="1" sizeWithCells="1">
                  <from>
                    <xdr:col>0</xdr:col>
                    <xdr:colOff>266700</xdr:colOff>
                    <xdr:row>76</xdr:row>
                    <xdr:rowOff>50800</xdr:rowOff>
                  </from>
                  <to>
                    <xdr:col>10</xdr:col>
                    <xdr:colOff>228600</xdr:colOff>
                    <xdr:row>77</xdr:row>
                    <xdr:rowOff>69850</xdr:rowOff>
                  </to>
                </anchor>
              </controlPr>
            </control>
          </mc:Choice>
        </mc:AlternateContent>
        <mc:AlternateContent xmlns:mc="http://schemas.openxmlformats.org/markup-compatibility/2006">
          <mc:Choice Requires="x14">
            <control shapeId="3107" r:id="rId35" name="Check Box 35">
              <controlPr defaultSize="0" autoFill="0" autoLine="0" autoPict="0">
                <anchor moveWithCells="1" sizeWithCells="1">
                  <from>
                    <xdr:col>0</xdr:col>
                    <xdr:colOff>266700</xdr:colOff>
                    <xdr:row>75</xdr:row>
                    <xdr:rowOff>50800</xdr:rowOff>
                  </from>
                  <to>
                    <xdr:col>10</xdr:col>
                    <xdr:colOff>228600</xdr:colOff>
                    <xdr:row>76</xdr:row>
                    <xdr:rowOff>57150</xdr:rowOff>
                  </to>
                </anchor>
              </controlPr>
            </control>
          </mc:Choice>
        </mc:AlternateContent>
        <mc:AlternateContent xmlns:mc="http://schemas.openxmlformats.org/markup-compatibility/2006">
          <mc:Choice Requires="x14">
            <control shapeId="3108" r:id="rId36" name="Check Box 36">
              <controlPr defaultSize="0" autoFill="0" autoLine="0" autoPict="0">
                <anchor moveWithCells="1" sizeWithCells="1">
                  <from>
                    <xdr:col>0</xdr:col>
                    <xdr:colOff>266700</xdr:colOff>
                    <xdr:row>74</xdr:row>
                    <xdr:rowOff>69850</xdr:rowOff>
                  </from>
                  <to>
                    <xdr:col>10</xdr:col>
                    <xdr:colOff>228600</xdr:colOff>
                    <xdr:row>75</xdr:row>
                    <xdr:rowOff>50800</xdr:rowOff>
                  </to>
                </anchor>
              </controlPr>
            </control>
          </mc:Choice>
        </mc:AlternateContent>
        <mc:AlternateContent xmlns:mc="http://schemas.openxmlformats.org/markup-compatibility/2006">
          <mc:Choice Requires="x14">
            <control shapeId="3115" r:id="rId37" name="Check Box 43">
              <controlPr defaultSize="0" autoFill="0" autoLine="0" autoPict="0">
                <anchor moveWithCells="1" sizeWithCells="1">
                  <from>
                    <xdr:col>0</xdr:col>
                    <xdr:colOff>266700</xdr:colOff>
                    <xdr:row>73</xdr:row>
                    <xdr:rowOff>69850</xdr:rowOff>
                  </from>
                  <to>
                    <xdr:col>10</xdr:col>
                    <xdr:colOff>228600</xdr:colOff>
                    <xdr:row>74</xdr:row>
                    <xdr:rowOff>50800</xdr:rowOff>
                  </to>
                </anchor>
              </controlPr>
            </control>
          </mc:Choice>
        </mc:AlternateContent>
        <mc:AlternateContent xmlns:mc="http://schemas.openxmlformats.org/markup-compatibility/2006">
          <mc:Choice Requires="x14">
            <control shapeId="3118" r:id="rId38" name="Check Box 46">
              <controlPr defaultSize="0" autoFill="0" autoLine="0" autoPict="0">
                <anchor moveWithCells="1" sizeWithCells="1">
                  <from>
                    <xdr:col>0</xdr:col>
                    <xdr:colOff>266700</xdr:colOff>
                    <xdr:row>72</xdr:row>
                    <xdr:rowOff>38100</xdr:rowOff>
                  </from>
                  <to>
                    <xdr:col>10</xdr:col>
                    <xdr:colOff>228600</xdr:colOff>
                    <xdr:row>73</xdr:row>
                    <xdr:rowOff>50800</xdr:rowOff>
                  </to>
                </anchor>
              </controlPr>
            </control>
          </mc:Choice>
        </mc:AlternateContent>
        <mc:AlternateContent xmlns:mc="http://schemas.openxmlformats.org/markup-compatibility/2006">
          <mc:Choice Requires="x14">
            <control shapeId="3150" r:id="rId39" name="Check Box 78">
              <controlPr defaultSize="0" autoFill="0" autoLine="0" autoPict="0">
                <anchor moveWithCells="1" sizeWithCells="1">
                  <from>
                    <xdr:col>0</xdr:col>
                    <xdr:colOff>266700</xdr:colOff>
                    <xdr:row>83</xdr:row>
                    <xdr:rowOff>38100</xdr:rowOff>
                  </from>
                  <to>
                    <xdr:col>10</xdr:col>
                    <xdr:colOff>228600</xdr:colOff>
                    <xdr:row>84</xdr:row>
                    <xdr:rowOff>57150</xdr:rowOff>
                  </to>
                </anchor>
              </controlPr>
            </control>
          </mc:Choice>
        </mc:AlternateContent>
        <mc:AlternateContent xmlns:mc="http://schemas.openxmlformats.org/markup-compatibility/2006">
          <mc:Choice Requires="x14">
            <control shapeId="3151" r:id="rId40" name="Check Box 79">
              <controlPr defaultSize="0" autoFill="0" autoLine="0" autoPict="0">
                <anchor moveWithCells="1" sizeWithCells="1">
                  <from>
                    <xdr:col>0</xdr:col>
                    <xdr:colOff>266700</xdr:colOff>
                    <xdr:row>82</xdr:row>
                    <xdr:rowOff>38100</xdr:rowOff>
                  </from>
                  <to>
                    <xdr:col>10</xdr:col>
                    <xdr:colOff>228600</xdr:colOff>
                    <xdr:row>83</xdr:row>
                    <xdr:rowOff>50800</xdr:rowOff>
                  </to>
                </anchor>
              </controlPr>
            </control>
          </mc:Choice>
        </mc:AlternateContent>
        <mc:AlternateContent xmlns:mc="http://schemas.openxmlformats.org/markup-compatibility/2006">
          <mc:Choice Requires="x14">
            <control shapeId="3152" r:id="rId41" name="Check Box 80">
              <controlPr defaultSize="0" autoFill="0" autoLine="0" autoPict="0">
                <anchor moveWithCells="1" sizeWithCells="1">
                  <from>
                    <xdr:col>0</xdr:col>
                    <xdr:colOff>266700</xdr:colOff>
                    <xdr:row>81</xdr:row>
                    <xdr:rowOff>57150</xdr:rowOff>
                  </from>
                  <to>
                    <xdr:col>10</xdr:col>
                    <xdr:colOff>228600</xdr:colOff>
                    <xdr:row>82</xdr:row>
                    <xdr:rowOff>38100</xdr:rowOff>
                  </to>
                </anchor>
              </controlPr>
            </control>
          </mc:Choice>
        </mc:AlternateContent>
        <mc:AlternateContent xmlns:mc="http://schemas.openxmlformats.org/markup-compatibility/2006">
          <mc:Choice Requires="x14">
            <control shapeId="3153" r:id="rId42" name="Check Box 81">
              <controlPr defaultSize="0" autoFill="0" autoLine="0" autoPict="0">
                <anchor moveWithCells="1" sizeWithCells="1">
                  <from>
                    <xdr:col>0</xdr:col>
                    <xdr:colOff>266700</xdr:colOff>
                    <xdr:row>80</xdr:row>
                    <xdr:rowOff>57150</xdr:rowOff>
                  </from>
                  <to>
                    <xdr:col>10</xdr:col>
                    <xdr:colOff>228600</xdr:colOff>
                    <xdr:row>81</xdr:row>
                    <xdr:rowOff>38100</xdr:rowOff>
                  </to>
                </anchor>
              </controlPr>
            </control>
          </mc:Choice>
        </mc:AlternateContent>
        <mc:AlternateContent xmlns:mc="http://schemas.openxmlformats.org/markup-compatibility/2006">
          <mc:Choice Requires="x14">
            <control shapeId="3154" r:id="rId43" name="Check Box 82">
              <controlPr defaultSize="0" autoFill="0" autoLine="0" autoPict="0">
                <anchor moveWithCells="1" sizeWithCells="1">
                  <from>
                    <xdr:col>0</xdr:col>
                    <xdr:colOff>266700</xdr:colOff>
                    <xdr:row>79</xdr:row>
                    <xdr:rowOff>31750</xdr:rowOff>
                  </from>
                  <to>
                    <xdr:col>10</xdr:col>
                    <xdr:colOff>228600</xdr:colOff>
                    <xdr:row>80</xdr:row>
                    <xdr:rowOff>38100</xdr:rowOff>
                  </to>
                </anchor>
              </controlPr>
            </control>
          </mc:Choice>
        </mc:AlternateContent>
        <mc:AlternateContent xmlns:mc="http://schemas.openxmlformats.org/markup-compatibility/2006">
          <mc:Choice Requires="x14">
            <control shapeId="3155" r:id="rId44" name="Check Box 83">
              <controlPr defaultSize="0" autoFill="0" autoLine="0" autoPict="0">
                <anchor moveWithCells="1" sizeWithCells="1">
                  <from>
                    <xdr:col>0</xdr:col>
                    <xdr:colOff>266700</xdr:colOff>
                    <xdr:row>90</xdr:row>
                    <xdr:rowOff>57150</xdr:rowOff>
                  </from>
                  <to>
                    <xdr:col>10</xdr:col>
                    <xdr:colOff>228600</xdr:colOff>
                    <xdr:row>91</xdr:row>
                    <xdr:rowOff>76200</xdr:rowOff>
                  </to>
                </anchor>
              </controlPr>
            </control>
          </mc:Choice>
        </mc:AlternateContent>
        <mc:AlternateContent xmlns:mc="http://schemas.openxmlformats.org/markup-compatibility/2006">
          <mc:Choice Requires="x14">
            <control shapeId="3156" r:id="rId45" name="Check Box 84">
              <controlPr defaultSize="0" autoFill="0" autoLine="0" autoPict="0">
                <anchor moveWithCells="1" sizeWithCells="1">
                  <from>
                    <xdr:col>0</xdr:col>
                    <xdr:colOff>266700</xdr:colOff>
                    <xdr:row>89</xdr:row>
                    <xdr:rowOff>57150</xdr:rowOff>
                  </from>
                  <to>
                    <xdr:col>10</xdr:col>
                    <xdr:colOff>228600</xdr:colOff>
                    <xdr:row>90</xdr:row>
                    <xdr:rowOff>69850</xdr:rowOff>
                  </to>
                </anchor>
              </controlPr>
            </control>
          </mc:Choice>
        </mc:AlternateContent>
        <mc:AlternateContent xmlns:mc="http://schemas.openxmlformats.org/markup-compatibility/2006">
          <mc:Choice Requires="x14">
            <control shapeId="3157" r:id="rId46" name="Check Box 85">
              <controlPr defaultSize="0" autoFill="0" autoLine="0" autoPict="0">
                <anchor moveWithCells="1" sizeWithCells="1">
                  <from>
                    <xdr:col>0</xdr:col>
                    <xdr:colOff>266700</xdr:colOff>
                    <xdr:row>88</xdr:row>
                    <xdr:rowOff>76200</xdr:rowOff>
                  </from>
                  <to>
                    <xdr:col>10</xdr:col>
                    <xdr:colOff>228600</xdr:colOff>
                    <xdr:row>89</xdr:row>
                    <xdr:rowOff>57150</xdr:rowOff>
                  </to>
                </anchor>
              </controlPr>
            </control>
          </mc:Choice>
        </mc:AlternateContent>
        <mc:AlternateContent xmlns:mc="http://schemas.openxmlformats.org/markup-compatibility/2006">
          <mc:Choice Requires="x14">
            <control shapeId="3158" r:id="rId47" name="Check Box 86">
              <controlPr defaultSize="0" autoFill="0" autoLine="0" autoPict="0">
                <anchor moveWithCells="1" sizeWithCells="1">
                  <from>
                    <xdr:col>0</xdr:col>
                    <xdr:colOff>266700</xdr:colOff>
                    <xdr:row>87</xdr:row>
                    <xdr:rowOff>76200</xdr:rowOff>
                  </from>
                  <to>
                    <xdr:col>10</xdr:col>
                    <xdr:colOff>228600</xdr:colOff>
                    <xdr:row>88</xdr:row>
                    <xdr:rowOff>57150</xdr:rowOff>
                  </to>
                </anchor>
              </controlPr>
            </control>
          </mc:Choice>
        </mc:AlternateContent>
        <mc:AlternateContent xmlns:mc="http://schemas.openxmlformats.org/markup-compatibility/2006">
          <mc:Choice Requires="x14">
            <control shapeId="3159" r:id="rId48" name="Check Box 87">
              <controlPr defaultSize="0" autoFill="0" autoLine="0" autoPict="0">
                <anchor moveWithCells="1" sizeWithCells="1">
                  <from>
                    <xdr:col>0</xdr:col>
                    <xdr:colOff>266700</xdr:colOff>
                    <xdr:row>86</xdr:row>
                    <xdr:rowOff>50800</xdr:rowOff>
                  </from>
                  <to>
                    <xdr:col>10</xdr:col>
                    <xdr:colOff>228600</xdr:colOff>
                    <xdr:row>87</xdr:row>
                    <xdr:rowOff>57150</xdr:rowOff>
                  </to>
                </anchor>
              </controlPr>
            </control>
          </mc:Choice>
        </mc:AlternateContent>
        <mc:AlternateContent xmlns:mc="http://schemas.openxmlformats.org/markup-compatibility/2006">
          <mc:Choice Requires="x14">
            <control shapeId="3160" r:id="rId49" name="Check Box 88">
              <controlPr defaultSize="0" autoFill="0" autoLine="0" autoPict="0">
                <anchor moveWithCells="1" sizeWithCells="1">
                  <from>
                    <xdr:col>0</xdr:col>
                    <xdr:colOff>266700</xdr:colOff>
                    <xdr:row>97</xdr:row>
                    <xdr:rowOff>50800</xdr:rowOff>
                  </from>
                  <to>
                    <xdr:col>10</xdr:col>
                    <xdr:colOff>228600</xdr:colOff>
                    <xdr:row>98</xdr:row>
                    <xdr:rowOff>69850</xdr:rowOff>
                  </to>
                </anchor>
              </controlPr>
            </control>
          </mc:Choice>
        </mc:AlternateContent>
        <mc:AlternateContent xmlns:mc="http://schemas.openxmlformats.org/markup-compatibility/2006">
          <mc:Choice Requires="x14">
            <control shapeId="3161" r:id="rId50" name="Check Box 89">
              <controlPr defaultSize="0" autoFill="0" autoLine="0" autoPict="0">
                <anchor moveWithCells="1" sizeWithCells="1">
                  <from>
                    <xdr:col>0</xdr:col>
                    <xdr:colOff>266700</xdr:colOff>
                    <xdr:row>96</xdr:row>
                    <xdr:rowOff>50800</xdr:rowOff>
                  </from>
                  <to>
                    <xdr:col>10</xdr:col>
                    <xdr:colOff>228600</xdr:colOff>
                    <xdr:row>97</xdr:row>
                    <xdr:rowOff>57150</xdr:rowOff>
                  </to>
                </anchor>
              </controlPr>
            </control>
          </mc:Choice>
        </mc:AlternateContent>
        <mc:AlternateContent xmlns:mc="http://schemas.openxmlformats.org/markup-compatibility/2006">
          <mc:Choice Requires="x14">
            <control shapeId="3162" r:id="rId51" name="Check Box 90">
              <controlPr defaultSize="0" autoFill="0" autoLine="0" autoPict="0">
                <anchor moveWithCells="1" sizeWithCells="1">
                  <from>
                    <xdr:col>0</xdr:col>
                    <xdr:colOff>266700</xdr:colOff>
                    <xdr:row>95</xdr:row>
                    <xdr:rowOff>69850</xdr:rowOff>
                  </from>
                  <to>
                    <xdr:col>10</xdr:col>
                    <xdr:colOff>228600</xdr:colOff>
                    <xdr:row>96</xdr:row>
                    <xdr:rowOff>50800</xdr:rowOff>
                  </to>
                </anchor>
              </controlPr>
            </control>
          </mc:Choice>
        </mc:AlternateContent>
        <mc:AlternateContent xmlns:mc="http://schemas.openxmlformats.org/markup-compatibility/2006">
          <mc:Choice Requires="x14">
            <control shapeId="3163" r:id="rId52" name="Check Box 91">
              <controlPr defaultSize="0" autoFill="0" autoLine="0" autoPict="0">
                <anchor moveWithCells="1" sizeWithCells="1">
                  <from>
                    <xdr:col>0</xdr:col>
                    <xdr:colOff>266700</xdr:colOff>
                    <xdr:row>94</xdr:row>
                    <xdr:rowOff>69850</xdr:rowOff>
                  </from>
                  <to>
                    <xdr:col>10</xdr:col>
                    <xdr:colOff>228600</xdr:colOff>
                    <xdr:row>95</xdr:row>
                    <xdr:rowOff>50800</xdr:rowOff>
                  </to>
                </anchor>
              </controlPr>
            </control>
          </mc:Choice>
        </mc:AlternateContent>
        <mc:AlternateContent xmlns:mc="http://schemas.openxmlformats.org/markup-compatibility/2006">
          <mc:Choice Requires="x14">
            <control shapeId="3164" r:id="rId53" name="Check Box 92">
              <controlPr defaultSize="0" autoFill="0" autoLine="0" autoPict="0">
                <anchor moveWithCells="1" sizeWithCells="1">
                  <from>
                    <xdr:col>0</xdr:col>
                    <xdr:colOff>266700</xdr:colOff>
                    <xdr:row>93</xdr:row>
                    <xdr:rowOff>38100</xdr:rowOff>
                  </from>
                  <to>
                    <xdr:col>10</xdr:col>
                    <xdr:colOff>228600</xdr:colOff>
                    <xdr:row>94</xdr:row>
                    <xdr:rowOff>50800</xdr:rowOff>
                  </to>
                </anchor>
              </controlPr>
            </control>
          </mc:Choice>
        </mc:AlternateContent>
        <mc:AlternateContent xmlns:mc="http://schemas.openxmlformats.org/markup-compatibility/2006">
          <mc:Choice Requires="x14">
            <control shapeId="3165" r:id="rId54" name="Check Box 93">
              <controlPr defaultSize="0" autoFill="0" autoLine="0" autoPict="0">
                <anchor moveWithCells="1" sizeWithCells="1">
                  <from>
                    <xdr:col>0</xdr:col>
                    <xdr:colOff>266700</xdr:colOff>
                    <xdr:row>104</xdr:row>
                    <xdr:rowOff>57150</xdr:rowOff>
                  </from>
                  <to>
                    <xdr:col>10</xdr:col>
                    <xdr:colOff>228600</xdr:colOff>
                    <xdr:row>105</xdr:row>
                    <xdr:rowOff>76200</xdr:rowOff>
                  </to>
                </anchor>
              </controlPr>
            </control>
          </mc:Choice>
        </mc:AlternateContent>
        <mc:AlternateContent xmlns:mc="http://schemas.openxmlformats.org/markup-compatibility/2006">
          <mc:Choice Requires="x14">
            <control shapeId="3166" r:id="rId55" name="Check Box 94">
              <controlPr defaultSize="0" autoFill="0" autoLine="0" autoPict="0">
                <anchor moveWithCells="1" sizeWithCells="1">
                  <from>
                    <xdr:col>0</xdr:col>
                    <xdr:colOff>266700</xdr:colOff>
                    <xdr:row>103</xdr:row>
                    <xdr:rowOff>57150</xdr:rowOff>
                  </from>
                  <to>
                    <xdr:col>10</xdr:col>
                    <xdr:colOff>228600</xdr:colOff>
                    <xdr:row>104</xdr:row>
                    <xdr:rowOff>69850</xdr:rowOff>
                  </to>
                </anchor>
              </controlPr>
            </control>
          </mc:Choice>
        </mc:AlternateContent>
        <mc:AlternateContent xmlns:mc="http://schemas.openxmlformats.org/markup-compatibility/2006">
          <mc:Choice Requires="x14">
            <control shapeId="3167" r:id="rId56" name="Check Box 95">
              <controlPr defaultSize="0" autoFill="0" autoLine="0" autoPict="0">
                <anchor moveWithCells="1" sizeWithCells="1">
                  <from>
                    <xdr:col>0</xdr:col>
                    <xdr:colOff>266700</xdr:colOff>
                    <xdr:row>102</xdr:row>
                    <xdr:rowOff>76200</xdr:rowOff>
                  </from>
                  <to>
                    <xdr:col>10</xdr:col>
                    <xdr:colOff>228600</xdr:colOff>
                    <xdr:row>103</xdr:row>
                    <xdr:rowOff>57150</xdr:rowOff>
                  </to>
                </anchor>
              </controlPr>
            </control>
          </mc:Choice>
        </mc:AlternateContent>
        <mc:AlternateContent xmlns:mc="http://schemas.openxmlformats.org/markup-compatibility/2006">
          <mc:Choice Requires="x14">
            <control shapeId="3168" r:id="rId57" name="Check Box 96">
              <controlPr defaultSize="0" autoFill="0" autoLine="0" autoPict="0">
                <anchor moveWithCells="1" sizeWithCells="1">
                  <from>
                    <xdr:col>0</xdr:col>
                    <xdr:colOff>266700</xdr:colOff>
                    <xdr:row>101</xdr:row>
                    <xdr:rowOff>76200</xdr:rowOff>
                  </from>
                  <to>
                    <xdr:col>10</xdr:col>
                    <xdr:colOff>228600</xdr:colOff>
                    <xdr:row>102</xdr:row>
                    <xdr:rowOff>57150</xdr:rowOff>
                  </to>
                </anchor>
              </controlPr>
            </control>
          </mc:Choice>
        </mc:AlternateContent>
        <mc:AlternateContent xmlns:mc="http://schemas.openxmlformats.org/markup-compatibility/2006">
          <mc:Choice Requires="x14">
            <control shapeId="3169" r:id="rId58" name="Check Box 97">
              <controlPr defaultSize="0" autoFill="0" autoLine="0" autoPict="0">
                <anchor moveWithCells="1" sizeWithCells="1">
                  <from>
                    <xdr:col>0</xdr:col>
                    <xdr:colOff>266700</xdr:colOff>
                    <xdr:row>100</xdr:row>
                    <xdr:rowOff>50800</xdr:rowOff>
                  </from>
                  <to>
                    <xdr:col>10</xdr:col>
                    <xdr:colOff>228600</xdr:colOff>
                    <xdr:row>101</xdr:row>
                    <xdr:rowOff>57150</xdr:rowOff>
                  </to>
                </anchor>
              </controlPr>
            </control>
          </mc:Choice>
        </mc:AlternateContent>
        <mc:AlternateContent xmlns:mc="http://schemas.openxmlformats.org/markup-compatibility/2006">
          <mc:Choice Requires="x14">
            <control shapeId="3170" r:id="rId59" name="Check Box 98">
              <controlPr defaultSize="0" autoFill="0" autoLine="0" autoPict="0">
                <anchor moveWithCells="1" sizeWithCells="1">
                  <from>
                    <xdr:col>0</xdr:col>
                    <xdr:colOff>266700</xdr:colOff>
                    <xdr:row>111</xdr:row>
                    <xdr:rowOff>57150</xdr:rowOff>
                  </from>
                  <to>
                    <xdr:col>10</xdr:col>
                    <xdr:colOff>228600</xdr:colOff>
                    <xdr:row>112</xdr:row>
                    <xdr:rowOff>76200</xdr:rowOff>
                  </to>
                </anchor>
              </controlPr>
            </control>
          </mc:Choice>
        </mc:AlternateContent>
        <mc:AlternateContent xmlns:mc="http://schemas.openxmlformats.org/markup-compatibility/2006">
          <mc:Choice Requires="x14">
            <control shapeId="3171" r:id="rId60" name="Check Box 99">
              <controlPr defaultSize="0" autoFill="0" autoLine="0" autoPict="0">
                <anchor moveWithCells="1" sizeWithCells="1">
                  <from>
                    <xdr:col>0</xdr:col>
                    <xdr:colOff>266700</xdr:colOff>
                    <xdr:row>110</xdr:row>
                    <xdr:rowOff>57150</xdr:rowOff>
                  </from>
                  <to>
                    <xdr:col>10</xdr:col>
                    <xdr:colOff>228600</xdr:colOff>
                    <xdr:row>111</xdr:row>
                    <xdr:rowOff>69850</xdr:rowOff>
                  </to>
                </anchor>
              </controlPr>
            </control>
          </mc:Choice>
        </mc:AlternateContent>
        <mc:AlternateContent xmlns:mc="http://schemas.openxmlformats.org/markup-compatibility/2006">
          <mc:Choice Requires="x14">
            <control shapeId="3172" r:id="rId61" name="Check Box 100">
              <controlPr defaultSize="0" autoFill="0" autoLine="0" autoPict="0">
                <anchor moveWithCells="1" sizeWithCells="1">
                  <from>
                    <xdr:col>0</xdr:col>
                    <xdr:colOff>266700</xdr:colOff>
                    <xdr:row>109</xdr:row>
                    <xdr:rowOff>76200</xdr:rowOff>
                  </from>
                  <to>
                    <xdr:col>10</xdr:col>
                    <xdr:colOff>228600</xdr:colOff>
                    <xdr:row>110</xdr:row>
                    <xdr:rowOff>57150</xdr:rowOff>
                  </to>
                </anchor>
              </controlPr>
            </control>
          </mc:Choice>
        </mc:AlternateContent>
        <mc:AlternateContent xmlns:mc="http://schemas.openxmlformats.org/markup-compatibility/2006">
          <mc:Choice Requires="x14">
            <control shapeId="3173" r:id="rId62" name="Check Box 101">
              <controlPr defaultSize="0" autoFill="0" autoLine="0" autoPict="0">
                <anchor moveWithCells="1" sizeWithCells="1">
                  <from>
                    <xdr:col>0</xdr:col>
                    <xdr:colOff>266700</xdr:colOff>
                    <xdr:row>108</xdr:row>
                    <xdr:rowOff>76200</xdr:rowOff>
                  </from>
                  <to>
                    <xdr:col>10</xdr:col>
                    <xdr:colOff>228600</xdr:colOff>
                    <xdr:row>109</xdr:row>
                    <xdr:rowOff>57150</xdr:rowOff>
                  </to>
                </anchor>
              </controlPr>
            </control>
          </mc:Choice>
        </mc:AlternateContent>
        <mc:AlternateContent xmlns:mc="http://schemas.openxmlformats.org/markup-compatibility/2006">
          <mc:Choice Requires="x14">
            <control shapeId="3174" r:id="rId63" name="Check Box 102">
              <controlPr defaultSize="0" autoFill="0" autoLine="0" autoPict="0">
                <anchor moveWithCells="1" sizeWithCells="1">
                  <from>
                    <xdr:col>0</xdr:col>
                    <xdr:colOff>266700</xdr:colOff>
                    <xdr:row>107</xdr:row>
                    <xdr:rowOff>50800</xdr:rowOff>
                  </from>
                  <to>
                    <xdr:col>10</xdr:col>
                    <xdr:colOff>228600</xdr:colOff>
                    <xdr:row>108</xdr:row>
                    <xdr:rowOff>57150</xdr:rowOff>
                  </to>
                </anchor>
              </controlPr>
            </control>
          </mc:Choice>
        </mc:AlternateContent>
        <mc:AlternateContent xmlns:mc="http://schemas.openxmlformats.org/markup-compatibility/2006">
          <mc:Choice Requires="x14">
            <control shapeId="3175" r:id="rId64" name="Scroll Bar 103">
              <controlPr defaultSize="0" autoPict="0">
                <anchor moveWithCells="1">
                  <from>
                    <xdr:col>27</xdr:col>
                    <xdr:colOff>571500</xdr:colOff>
                    <xdr:row>10</xdr:row>
                    <xdr:rowOff>50800</xdr:rowOff>
                  </from>
                  <to>
                    <xdr:col>31</xdr:col>
                    <xdr:colOff>488950</xdr:colOff>
                    <xdr:row>11</xdr:row>
                    <xdr:rowOff>152400</xdr:rowOff>
                  </to>
                </anchor>
              </controlPr>
            </control>
          </mc:Choice>
        </mc:AlternateContent>
        <mc:AlternateContent xmlns:mc="http://schemas.openxmlformats.org/markup-compatibility/2006">
          <mc:Choice Requires="x14">
            <control shapeId="3176" r:id="rId65" name="Option Button 104">
              <controlPr defaultSize="0" autoFill="0" autoLine="0" autoPict="0">
                <anchor moveWithCells="1">
                  <from>
                    <xdr:col>34</xdr:col>
                    <xdr:colOff>222250</xdr:colOff>
                    <xdr:row>11</xdr:row>
                    <xdr:rowOff>0</xdr:rowOff>
                  </from>
                  <to>
                    <xdr:col>38</xdr:col>
                    <xdr:colOff>190500</xdr:colOff>
                    <xdr:row>11</xdr:row>
                    <xdr:rowOff>184150</xdr:rowOff>
                  </to>
                </anchor>
              </controlPr>
            </control>
          </mc:Choice>
        </mc:AlternateContent>
        <mc:AlternateContent xmlns:mc="http://schemas.openxmlformats.org/markup-compatibility/2006">
          <mc:Choice Requires="x14">
            <control shapeId="3177" r:id="rId66" name="Option Button 105">
              <controlPr defaultSize="0" autoFill="0" autoLine="0" autoPict="0">
                <anchor moveWithCells="1">
                  <from>
                    <xdr:col>34</xdr:col>
                    <xdr:colOff>203200</xdr:colOff>
                    <xdr:row>8</xdr:row>
                    <xdr:rowOff>69850</xdr:rowOff>
                  </from>
                  <to>
                    <xdr:col>38</xdr:col>
                    <xdr:colOff>184150</xdr:colOff>
                    <xdr:row>9</xdr:row>
                    <xdr:rowOff>57150</xdr:rowOff>
                  </to>
                </anchor>
              </controlPr>
            </control>
          </mc:Choice>
        </mc:AlternateContent>
        <mc:AlternateContent xmlns:mc="http://schemas.openxmlformats.org/markup-compatibility/2006">
          <mc:Choice Requires="x14">
            <control shapeId="3178" r:id="rId67" name="Option Button 106">
              <controlPr defaultSize="0" autoFill="0" autoLine="0" autoPict="0" altText="Autonomy enabler">
                <anchor moveWithCells="1">
                  <from>
                    <xdr:col>34</xdr:col>
                    <xdr:colOff>222250</xdr:colOff>
                    <xdr:row>6</xdr:row>
                    <xdr:rowOff>152400</xdr:rowOff>
                  </from>
                  <to>
                    <xdr:col>38</xdr:col>
                    <xdr:colOff>190500</xdr:colOff>
                    <xdr:row>7</xdr:row>
                    <xdr:rowOff>133350</xdr:rowOff>
                  </to>
                </anchor>
              </controlPr>
            </control>
          </mc:Choice>
        </mc:AlternateContent>
        <mc:AlternateContent xmlns:mc="http://schemas.openxmlformats.org/markup-compatibility/2006">
          <mc:Choice Requires="x14">
            <control shapeId="3179" r:id="rId68" name="Option Button 107">
              <controlPr defaultSize="0" autoFill="0" autoLine="0" autoPict="0">
                <anchor moveWithCells="1">
                  <from>
                    <xdr:col>34</xdr:col>
                    <xdr:colOff>190500</xdr:colOff>
                    <xdr:row>9</xdr:row>
                    <xdr:rowOff>146050</xdr:rowOff>
                  </from>
                  <to>
                    <xdr:col>38</xdr:col>
                    <xdr:colOff>184150</xdr:colOff>
                    <xdr:row>10</xdr:row>
                    <xdr:rowOff>107950</xdr:rowOff>
                  </to>
                </anchor>
              </controlPr>
            </control>
          </mc:Choice>
        </mc:AlternateContent>
        <mc:AlternateContent xmlns:mc="http://schemas.openxmlformats.org/markup-compatibility/2006">
          <mc:Choice Requires="x14">
            <control shapeId="3180" r:id="rId69" name="Scroll Bar 108">
              <controlPr defaultSize="0" autoPict="0">
                <anchor moveWithCells="1">
                  <from>
                    <xdr:col>27</xdr:col>
                    <xdr:colOff>571500</xdr:colOff>
                    <xdr:row>30</xdr:row>
                    <xdr:rowOff>50800</xdr:rowOff>
                  </from>
                  <to>
                    <xdr:col>31</xdr:col>
                    <xdr:colOff>488950</xdr:colOff>
                    <xdr:row>31</xdr:row>
                    <xdr:rowOff>152400</xdr:rowOff>
                  </to>
                </anchor>
              </controlPr>
            </control>
          </mc:Choice>
        </mc:AlternateContent>
        <mc:AlternateContent xmlns:mc="http://schemas.openxmlformats.org/markup-compatibility/2006">
          <mc:Choice Requires="x14">
            <control shapeId="3181" r:id="rId70" name="Option Button 109">
              <controlPr defaultSize="0" autoFill="0" autoLine="0" autoPict="0">
                <anchor moveWithCells="1">
                  <from>
                    <xdr:col>34</xdr:col>
                    <xdr:colOff>222250</xdr:colOff>
                    <xdr:row>31</xdr:row>
                    <xdr:rowOff>0</xdr:rowOff>
                  </from>
                  <to>
                    <xdr:col>38</xdr:col>
                    <xdr:colOff>190500</xdr:colOff>
                    <xdr:row>31</xdr:row>
                    <xdr:rowOff>184150</xdr:rowOff>
                  </to>
                </anchor>
              </controlPr>
            </control>
          </mc:Choice>
        </mc:AlternateContent>
        <mc:AlternateContent xmlns:mc="http://schemas.openxmlformats.org/markup-compatibility/2006">
          <mc:Choice Requires="x14">
            <control shapeId="3182" r:id="rId71" name="Option Button 110">
              <controlPr defaultSize="0" autoFill="0" autoLine="0" autoPict="0">
                <anchor moveWithCells="1">
                  <from>
                    <xdr:col>34</xdr:col>
                    <xdr:colOff>203200</xdr:colOff>
                    <xdr:row>28</xdr:row>
                    <xdr:rowOff>69850</xdr:rowOff>
                  </from>
                  <to>
                    <xdr:col>38</xdr:col>
                    <xdr:colOff>184150</xdr:colOff>
                    <xdr:row>29</xdr:row>
                    <xdr:rowOff>57150</xdr:rowOff>
                  </to>
                </anchor>
              </controlPr>
            </control>
          </mc:Choice>
        </mc:AlternateContent>
        <mc:AlternateContent xmlns:mc="http://schemas.openxmlformats.org/markup-compatibility/2006">
          <mc:Choice Requires="x14">
            <control shapeId="3183" r:id="rId72" name="Option Button 111">
              <controlPr defaultSize="0" autoFill="0" autoLine="0" autoPict="0" altText="Autonomy enabler">
                <anchor moveWithCells="1">
                  <from>
                    <xdr:col>34</xdr:col>
                    <xdr:colOff>222250</xdr:colOff>
                    <xdr:row>26</xdr:row>
                    <xdr:rowOff>152400</xdr:rowOff>
                  </from>
                  <to>
                    <xdr:col>38</xdr:col>
                    <xdr:colOff>190500</xdr:colOff>
                    <xdr:row>27</xdr:row>
                    <xdr:rowOff>133350</xdr:rowOff>
                  </to>
                </anchor>
              </controlPr>
            </control>
          </mc:Choice>
        </mc:AlternateContent>
        <mc:AlternateContent xmlns:mc="http://schemas.openxmlformats.org/markup-compatibility/2006">
          <mc:Choice Requires="x14">
            <control shapeId="3184" r:id="rId73" name="Option Button 112">
              <controlPr defaultSize="0" autoFill="0" autoLine="0" autoPict="0">
                <anchor moveWithCells="1">
                  <from>
                    <xdr:col>34</xdr:col>
                    <xdr:colOff>190500</xdr:colOff>
                    <xdr:row>29</xdr:row>
                    <xdr:rowOff>146050</xdr:rowOff>
                  </from>
                  <to>
                    <xdr:col>38</xdr:col>
                    <xdr:colOff>184150</xdr:colOff>
                    <xdr:row>30</xdr:row>
                    <xdr:rowOff>107950</xdr:rowOff>
                  </to>
                </anchor>
              </controlPr>
            </control>
          </mc:Choice>
        </mc:AlternateContent>
        <mc:AlternateContent xmlns:mc="http://schemas.openxmlformats.org/markup-compatibility/2006">
          <mc:Choice Requires="x14">
            <control shapeId="3185" r:id="rId74" name="Scroll Bar 113">
              <controlPr defaultSize="0" autoPict="0">
                <anchor moveWithCells="1">
                  <from>
                    <xdr:col>27</xdr:col>
                    <xdr:colOff>571500</xdr:colOff>
                    <xdr:row>45</xdr:row>
                    <xdr:rowOff>50800</xdr:rowOff>
                  </from>
                  <to>
                    <xdr:col>31</xdr:col>
                    <xdr:colOff>488950</xdr:colOff>
                    <xdr:row>46</xdr:row>
                    <xdr:rowOff>152400</xdr:rowOff>
                  </to>
                </anchor>
              </controlPr>
            </control>
          </mc:Choice>
        </mc:AlternateContent>
        <mc:AlternateContent xmlns:mc="http://schemas.openxmlformats.org/markup-compatibility/2006">
          <mc:Choice Requires="x14">
            <control shapeId="3186" r:id="rId75" name="Option Button 114">
              <controlPr defaultSize="0" autoFill="0" autoLine="0" autoPict="0">
                <anchor moveWithCells="1">
                  <from>
                    <xdr:col>34</xdr:col>
                    <xdr:colOff>222250</xdr:colOff>
                    <xdr:row>46</xdr:row>
                    <xdr:rowOff>0</xdr:rowOff>
                  </from>
                  <to>
                    <xdr:col>38</xdr:col>
                    <xdr:colOff>190500</xdr:colOff>
                    <xdr:row>46</xdr:row>
                    <xdr:rowOff>184150</xdr:rowOff>
                  </to>
                </anchor>
              </controlPr>
            </control>
          </mc:Choice>
        </mc:AlternateContent>
        <mc:AlternateContent xmlns:mc="http://schemas.openxmlformats.org/markup-compatibility/2006">
          <mc:Choice Requires="x14">
            <control shapeId="3187" r:id="rId76" name="Option Button 115">
              <controlPr defaultSize="0" autoFill="0" autoLine="0" autoPict="0">
                <anchor moveWithCells="1">
                  <from>
                    <xdr:col>34</xdr:col>
                    <xdr:colOff>203200</xdr:colOff>
                    <xdr:row>43</xdr:row>
                    <xdr:rowOff>69850</xdr:rowOff>
                  </from>
                  <to>
                    <xdr:col>38</xdr:col>
                    <xdr:colOff>184150</xdr:colOff>
                    <xdr:row>44</xdr:row>
                    <xdr:rowOff>57150</xdr:rowOff>
                  </to>
                </anchor>
              </controlPr>
            </control>
          </mc:Choice>
        </mc:AlternateContent>
        <mc:AlternateContent xmlns:mc="http://schemas.openxmlformats.org/markup-compatibility/2006">
          <mc:Choice Requires="x14">
            <control shapeId="3188" r:id="rId77" name="Option Button 116">
              <controlPr defaultSize="0" autoFill="0" autoLine="0" autoPict="0" altText="Autonomy enabler">
                <anchor moveWithCells="1">
                  <from>
                    <xdr:col>34</xdr:col>
                    <xdr:colOff>222250</xdr:colOff>
                    <xdr:row>41</xdr:row>
                    <xdr:rowOff>152400</xdr:rowOff>
                  </from>
                  <to>
                    <xdr:col>38</xdr:col>
                    <xdr:colOff>190500</xdr:colOff>
                    <xdr:row>42</xdr:row>
                    <xdr:rowOff>133350</xdr:rowOff>
                  </to>
                </anchor>
              </controlPr>
            </control>
          </mc:Choice>
        </mc:AlternateContent>
        <mc:AlternateContent xmlns:mc="http://schemas.openxmlformats.org/markup-compatibility/2006">
          <mc:Choice Requires="x14">
            <control shapeId="3189" r:id="rId78" name="Option Button 117">
              <controlPr defaultSize="0" autoFill="0" autoLine="0" autoPict="0">
                <anchor moveWithCells="1">
                  <from>
                    <xdr:col>34</xdr:col>
                    <xdr:colOff>190500</xdr:colOff>
                    <xdr:row>44</xdr:row>
                    <xdr:rowOff>146050</xdr:rowOff>
                  </from>
                  <to>
                    <xdr:col>38</xdr:col>
                    <xdr:colOff>184150</xdr:colOff>
                    <xdr:row>45</xdr:row>
                    <xdr:rowOff>107950</xdr:rowOff>
                  </to>
                </anchor>
              </controlPr>
            </control>
          </mc:Choice>
        </mc:AlternateContent>
        <mc:AlternateContent xmlns:mc="http://schemas.openxmlformats.org/markup-compatibility/2006">
          <mc:Choice Requires="x14">
            <control shapeId="3190" r:id="rId79" name="Scroll Bar 118">
              <controlPr defaultSize="0" autoPict="0">
                <anchor moveWithCells="1">
                  <from>
                    <xdr:col>27</xdr:col>
                    <xdr:colOff>571500</xdr:colOff>
                    <xdr:row>59</xdr:row>
                    <xdr:rowOff>50800</xdr:rowOff>
                  </from>
                  <to>
                    <xdr:col>31</xdr:col>
                    <xdr:colOff>488950</xdr:colOff>
                    <xdr:row>60</xdr:row>
                    <xdr:rowOff>152400</xdr:rowOff>
                  </to>
                </anchor>
              </controlPr>
            </control>
          </mc:Choice>
        </mc:AlternateContent>
        <mc:AlternateContent xmlns:mc="http://schemas.openxmlformats.org/markup-compatibility/2006">
          <mc:Choice Requires="x14">
            <control shapeId="3191" r:id="rId80" name="Option Button 119">
              <controlPr defaultSize="0" autoFill="0" autoLine="0" autoPict="0">
                <anchor moveWithCells="1">
                  <from>
                    <xdr:col>34</xdr:col>
                    <xdr:colOff>222250</xdr:colOff>
                    <xdr:row>60</xdr:row>
                    <xdr:rowOff>0</xdr:rowOff>
                  </from>
                  <to>
                    <xdr:col>38</xdr:col>
                    <xdr:colOff>190500</xdr:colOff>
                    <xdr:row>60</xdr:row>
                    <xdr:rowOff>184150</xdr:rowOff>
                  </to>
                </anchor>
              </controlPr>
            </control>
          </mc:Choice>
        </mc:AlternateContent>
        <mc:AlternateContent xmlns:mc="http://schemas.openxmlformats.org/markup-compatibility/2006">
          <mc:Choice Requires="x14">
            <control shapeId="3192" r:id="rId81" name="Option Button 120">
              <controlPr defaultSize="0" autoFill="0" autoLine="0" autoPict="0">
                <anchor moveWithCells="1">
                  <from>
                    <xdr:col>34</xdr:col>
                    <xdr:colOff>203200</xdr:colOff>
                    <xdr:row>57</xdr:row>
                    <xdr:rowOff>69850</xdr:rowOff>
                  </from>
                  <to>
                    <xdr:col>38</xdr:col>
                    <xdr:colOff>184150</xdr:colOff>
                    <xdr:row>58</xdr:row>
                    <xdr:rowOff>57150</xdr:rowOff>
                  </to>
                </anchor>
              </controlPr>
            </control>
          </mc:Choice>
        </mc:AlternateContent>
        <mc:AlternateContent xmlns:mc="http://schemas.openxmlformats.org/markup-compatibility/2006">
          <mc:Choice Requires="x14">
            <control shapeId="3193" r:id="rId82" name="Option Button 121">
              <controlPr defaultSize="0" autoFill="0" autoLine="0" autoPict="0" altText="Autonomy enabler">
                <anchor moveWithCells="1">
                  <from>
                    <xdr:col>34</xdr:col>
                    <xdr:colOff>222250</xdr:colOff>
                    <xdr:row>55</xdr:row>
                    <xdr:rowOff>152400</xdr:rowOff>
                  </from>
                  <to>
                    <xdr:col>38</xdr:col>
                    <xdr:colOff>190500</xdr:colOff>
                    <xdr:row>56</xdr:row>
                    <xdr:rowOff>133350</xdr:rowOff>
                  </to>
                </anchor>
              </controlPr>
            </control>
          </mc:Choice>
        </mc:AlternateContent>
        <mc:AlternateContent xmlns:mc="http://schemas.openxmlformats.org/markup-compatibility/2006">
          <mc:Choice Requires="x14">
            <control shapeId="3194" r:id="rId83" name="Option Button 122">
              <controlPr defaultSize="0" autoFill="0" autoLine="0" autoPict="0">
                <anchor moveWithCells="1">
                  <from>
                    <xdr:col>34</xdr:col>
                    <xdr:colOff>190500</xdr:colOff>
                    <xdr:row>58</xdr:row>
                    <xdr:rowOff>146050</xdr:rowOff>
                  </from>
                  <to>
                    <xdr:col>38</xdr:col>
                    <xdr:colOff>184150</xdr:colOff>
                    <xdr:row>59</xdr:row>
                    <xdr:rowOff>107950</xdr:rowOff>
                  </to>
                </anchor>
              </controlPr>
            </control>
          </mc:Choice>
        </mc:AlternateContent>
        <mc:AlternateContent xmlns:mc="http://schemas.openxmlformats.org/markup-compatibility/2006">
          <mc:Choice Requires="x14">
            <control shapeId="3195" r:id="rId84" name="Scroll Bar 123">
              <controlPr defaultSize="0" autoPict="0">
                <anchor moveWithCells="1">
                  <from>
                    <xdr:col>27</xdr:col>
                    <xdr:colOff>571500</xdr:colOff>
                    <xdr:row>74</xdr:row>
                    <xdr:rowOff>50800</xdr:rowOff>
                  </from>
                  <to>
                    <xdr:col>31</xdr:col>
                    <xdr:colOff>488950</xdr:colOff>
                    <xdr:row>75</xdr:row>
                    <xdr:rowOff>152400</xdr:rowOff>
                  </to>
                </anchor>
              </controlPr>
            </control>
          </mc:Choice>
        </mc:AlternateContent>
        <mc:AlternateContent xmlns:mc="http://schemas.openxmlformats.org/markup-compatibility/2006">
          <mc:Choice Requires="x14">
            <control shapeId="3196" r:id="rId85" name="Option Button 124">
              <controlPr defaultSize="0" autoFill="0" autoLine="0" autoPict="0">
                <anchor moveWithCells="1">
                  <from>
                    <xdr:col>34</xdr:col>
                    <xdr:colOff>222250</xdr:colOff>
                    <xdr:row>75</xdr:row>
                    <xdr:rowOff>0</xdr:rowOff>
                  </from>
                  <to>
                    <xdr:col>38</xdr:col>
                    <xdr:colOff>190500</xdr:colOff>
                    <xdr:row>75</xdr:row>
                    <xdr:rowOff>184150</xdr:rowOff>
                  </to>
                </anchor>
              </controlPr>
            </control>
          </mc:Choice>
        </mc:AlternateContent>
        <mc:AlternateContent xmlns:mc="http://schemas.openxmlformats.org/markup-compatibility/2006">
          <mc:Choice Requires="x14">
            <control shapeId="3197" r:id="rId86" name="Option Button 125">
              <controlPr defaultSize="0" autoFill="0" autoLine="0" autoPict="0">
                <anchor moveWithCells="1">
                  <from>
                    <xdr:col>34</xdr:col>
                    <xdr:colOff>203200</xdr:colOff>
                    <xdr:row>72</xdr:row>
                    <xdr:rowOff>69850</xdr:rowOff>
                  </from>
                  <to>
                    <xdr:col>38</xdr:col>
                    <xdr:colOff>184150</xdr:colOff>
                    <xdr:row>73</xdr:row>
                    <xdr:rowOff>57150</xdr:rowOff>
                  </to>
                </anchor>
              </controlPr>
            </control>
          </mc:Choice>
        </mc:AlternateContent>
        <mc:AlternateContent xmlns:mc="http://schemas.openxmlformats.org/markup-compatibility/2006">
          <mc:Choice Requires="x14">
            <control shapeId="3198" r:id="rId87" name="Option Button 126">
              <controlPr defaultSize="0" autoFill="0" autoLine="0" autoPict="0" altText="Autonomy enabler">
                <anchor moveWithCells="1">
                  <from>
                    <xdr:col>34</xdr:col>
                    <xdr:colOff>222250</xdr:colOff>
                    <xdr:row>70</xdr:row>
                    <xdr:rowOff>152400</xdr:rowOff>
                  </from>
                  <to>
                    <xdr:col>38</xdr:col>
                    <xdr:colOff>190500</xdr:colOff>
                    <xdr:row>71</xdr:row>
                    <xdr:rowOff>133350</xdr:rowOff>
                  </to>
                </anchor>
              </controlPr>
            </control>
          </mc:Choice>
        </mc:AlternateContent>
        <mc:AlternateContent xmlns:mc="http://schemas.openxmlformats.org/markup-compatibility/2006">
          <mc:Choice Requires="x14">
            <control shapeId="3199" r:id="rId88" name="Option Button 127">
              <controlPr defaultSize="0" autoFill="0" autoLine="0" autoPict="0">
                <anchor moveWithCells="1">
                  <from>
                    <xdr:col>34</xdr:col>
                    <xdr:colOff>190500</xdr:colOff>
                    <xdr:row>73</xdr:row>
                    <xdr:rowOff>146050</xdr:rowOff>
                  </from>
                  <to>
                    <xdr:col>38</xdr:col>
                    <xdr:colOff>184150</xdr:colOff>
                    <xdr:row>74</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AP134"/>
  <sheetViews>
    <sheetView showGridLines="0" topLeftCell="Q2" zoomScale="85" zoomScaleNormal="85" workbookViewId="0">
      <selection activeCell="AJ21" sqref="AJ21:AP33"/>
    </sheetView>
  </sheetViews>
  <sheetFormatPr defaultRowHeight="14.5" x14ac:dyDescent="0.35"/>
  <cols>
    <col min="13" max="13" width="7.26953125" customWidth="1"/>
    <col min="14" max="14" width="2.7265625" customWidth="1"/>
    <col min="15" max="15" width="12.1796875" customWidth="1"/>
  </cols>
  <sheetData>
    <row r="1" spans="1:42" s="7" customFormat="1" x14ac:dyDescent="0.35"/>
    <row r="2" spans="1:42" s="55" customFormat="1" ht="21" customHeight="1" x14ac:dyDescent="0.5">
      <c r="A2" s="53" t="s">
        <v>22</v>
      </c>
      <c r="B2" s="54"/>
      <c r="C2" s="54"/>
      <c r="K2" s="56"/>
      <c r="M2" s="56"/>
      <c r="N2" s="56"/>
      <c r="O2" s="126" t="s">
        <v>281</v>
      </c>
      <c r="P2" s="126"/>
      <c r="Q2" s="126"/>
      <c r="R2" s="126"/>
      <c r="S2" s="126"/>
      <c r="T2" s="126"/>
      <c r="U2" s="126"/>
      <c r="V2" s="126" t="s">
        <v>282</v>
      </c>
      <c r="W2" s="126"/>
      <c r="X2" s="126"/>
      <c r="Y2" s="126"/>
      <c r="Z2" s="126"/>
      <c r="AA2" s="126"/>
      <c r="AB2" s="126"/>
      <c r="AC2" s="126" t="s">
        <v>283</v>
      </c>
      <c r="AD2" s="126"/>
      <c r="AE2" s="126"/>
      <c r="AF2" s="126"/>
      <c r="AG2" s="126"/>
      <c r="AH2" s="126"/>
      <c r="AI2" s="126"/>
      <c r="AJ2" s="126" t="s">
        <v>284</v>
      </c>
      <c r="AK2" s="126"/>
      <c r="AL2" s="126"/>
      <c r="AM2" s="126"/>
      <c r="AN2" s="126"/>
      <c r="AO2" s="126"/>
      <c r="AP2" s="126"/>
    </row>
    <row r="3" spans="1:42" s="14" customFormat="1" ht="15" thickBot="1" x14ac:dyDescent="0.4">
      <c r="A3" s="21"/>
      <c r="O3" s="132" t="s">
        <v>132</v>
      </c>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row>
    <row r="4" spans="1:42" s="19" customFormat="1" ht="15.5" x14ac:dyDescent="0.35">
      <c r="A4" s="18" t="s">
        <v>42</v>
      </c>
      <c r="B4" s="18"/>
      <c r="C4" s="18"/>
      <c r="D4" s="18"/>
      <c r="E4" s="18"/>
      <c r="F4" s="18"/>
      <c r="G4" s="18"/>
      <c r="H4" s="18"/>
      <c r="I4" s="18"/>
      <c r="J4" s="18"/>
      <c r="K4" s="18"/>
      <c r="L4" s="18"/>
      <c r="M4" s="23"/>
      <c r="N4" s="23"/>
      <c r="O4" s="139" t="s">
        <v>290</v>
      </c>
      <c r="P4" s="139"/>
      <c r="Q4" s="139"/>
      <c r="R4" s="139"/>
      <c r="S4" s="139"/>
      <c r="T4" s="139"/>
      <c r="U4" s="139"/>
      <c r="V4" s="134" t="s">
        <v>289</v>
      </c>
      <c r="W4" s="134"/>
      <c r="X4" s="134"/>
      <c r="Y4" s="134"/>
      <c r="Z4" s="134"/>
      <c r="AA4" s="134"/>
      <c r="AB4" s="134"/>
      <c r="AC4" s="128" t="s">
        <v>277</v>
      </c>
      <c r="AD4" s="128"/>
      <c r="AE4" s="128"/>
      <c r="AF4" s="128"/>
      <c r="AG4" s="128"/>
      <c r="AH4" s="128"/>
      <c r="AI4" s="128"/>
      <c r="AJ4" s="136" t="s">
        <v>285</v>
      </c>
      <c r="AK4" s="136"/>
      <c r="AL4" s="136"/>
      <c r="AM4" s="136"/>
      <c r="AN4" s="136"/>
      <c r="AO4" s="136"/>
      <c r="AP4" s="136"/>
    </row>
    <row r="5" spans="1:42" x14ac:dyDescent="0.35">
      <c r="A5" s="2" t="s">
        <v>81</v>
      </c>
      <c r="B5" s="3"/>
      <c r="C5" s="3"/>
      <c r="D5" s="3"/>
      <c r="E5" s="3"/>
      <c r="F5" s="3"/>
      <c r="G5" s="3"/>
      <c r="H5" s="3"/>
      <c r="I5" s="3"/>
      <c r="J5" s="3"/>
      <c r="K5" s="3"/>
      <c r="L5" s="3"/>
      <c r="M5" s="4"/>
      <c r="N5" s="4"/>
      <c r="O5" s="140"/>
      <c r="P5" s="140"/>
      <c r="Q5" s="140"/>
      <c r="R5" s="140"/>
      <c r="S5" s="140"/>
      <c r="T5" s="140"/>
      <c r="U5" s="140"/>
      <c r="V5" s="135"/>
      <c r="W5" s="135"/>
      <c r="X5" s="135"/>
      <c r="Y5" s="135"/>
      <c r="Z5" s="135"/>
      <c r="AA5" s="135"/>
      <c r="AB5" s="135"/>
      <c r="AC5" s="129"/>
      <c r="AD5" s="129"/>
      <c r="AE5" s="129"/>
      <c r="AF5" s="129"/>
      <c r="AG5" s="129"/>
      <c r="AH5" s="129"/>
      <c r="AI5" s="129"/>
      <c r="AJ5" s="137"/>
      <c r="AK5" s="137"/>
      <c r="AL5" s="137"/>
      <c r="AM5" s="137"/>
      <c r="AN5" s="137"/>
      <c r="AO5" s="137"/>
      <c r="AP5" s="137"/>
    </row>
    <row r="6" spans="1:42" ht="15" customHeight="1" x14ac:dyDescent="0.35">
      <c r="A6" s="97"/>
      <c r="B6" s="97"/>
      <c r="C6" s="97"/>
      <c r="D6" s="97"/>
      <c r="E6" s="97"/>
      <c r="F6" s="97"/>
      <c r="G6" s="97"/>
      <c r="H6" s="97"/>
      <c r="I6" s="97"/>
      <c r="J6" s="97"/>
      <c r="K6" s="97"/>
      <c r="L6" s="97"/>
      <c r="M6" s="97"/>
      <c r="N6" s="97"/>
      <c r="O6" s="148"/>
      <c r="P6" s="148"/>
      <c r="Q6" s="148"/>
      <c r="R6" s="148"/>
      <c r="S6" s="148"/>
      <c r="T6" s="148"/>
      <c r="U6" s="148"/>
      <c r="V6" s="138"/>
      <c r="W6" s="138"/>
      <c r="X6" s="138"/>
      <c r="Y6" s="138"/>
      <c r="Z6" s="138"/>
      <c r="AA6" s="138"/>
      <c r="AB6" s="138"/>
      <c r="AC6" s="103"/>
      <c r="AD6" s="103"/>
      <c r="AE6" s="103"/>
      <c r="AF6" s="103"/>
      <c r="AG6" s="103"/>
      <c r="AH6" s="103"/>
      <c r="AI6" s="103"/>
      <c r="AJ6" s="106"/>
      <c r="AK6" s="106"/>
      <c r="AL6" s="106"/>
      <c r="AM6" s="106"/>
      <c r="AN6" s="106"/>
      <c r="AO6" s="106"/>
      <c r="AP6" s="106"/>
    </row>
    <row r="7" spans="1:42" x14ac:dyDescent="0.35">
      <c r="A7" s="97"/>
      <c r="B7" s="97"/>
      <c r="C7" s="97"/>
      <c r="D7" s="97"/>
      <c r="E7" s="97"/>
      <c r="F7" s="97"/>
      <c r="G7" s="97"/>
      <c r="H7" s="97"/>
      <c r="I7" s="97"/>
      <c r="J7" s="97"/>
      <c r="K7" s="97"/>
      <c r="L7" s="97"/>
      <c r="M7" s="97"/>
      <c r="N7" s="97"/>
      <c r="O7" s="148"/>
      <c r="P7" s="148"/>
      <c r="Q7" s="148"/>
      <c r="R7" s="148"/>
      <c r="S7" s="148"/>
      <c r="T7" s="148"/>
      <c r="U7" s="148"/>
      <c r="V7" s="138"/>
      <c r="W7" s="138"/>
      <c r="X7" s="138"/>
      <c r="Y7" s="138"/>
      <c r="Z7" s="138"/>
      <c r="AA7" s="138"/>
      <c r="AB7" s="138"/>
      <c r="AC7" s="103"/>
      <c r="AD7" s="103"/>
      <c r="AE7" s="103"/>
      <c r="AF7" s="103"/>
      <c r="AG7" s="103"/>
      <c r="AH7" s="103"/>
      <c r="AI7" s="103"/>
      <c r="AJ7" s="106"/>
      <c r="AK7" s="106"/>
      <c r="AL7" s="106"/>
      <c r="AM7" s="106"/>
      <c r="AN7" s="106"/>
      <c r="AO7" s="106"/>
      <c r="AP7" s="106"/>
    </row>
    <row r="8" spans="1:42" x14ac:dyDescent="0.35">
      <c r="A8" s="97"/>
      <c r="B8" s="97"/>
      <c r="C8" s="97"/>
      <c r="D8" s="97"/>
      <c r="E8" s="97"/>
      <c r="F8" s="97"/>
      <c r="G8" s="97"/>
      <c r="H8" s="97"/>
      <c r="I8" s="97"/>
      <c r="J8" s="97"/>
      <c r="K8" s="97"/>
      <c r="L8" s="97"/>
      <c r="M8" s="97"/>
      <c r="N8" s="97"/>
      <c r="O8" s="148"/>
      <c r="P8" s="148"/>
      <c r="Q8" s="148"/>
      <c r="R8" s="148"/>
      <c r="S8" s="148"/>
      <c r="T8" s="148"/>
      <c r="U8" s="148"/>
      <c r="V8" s="138"/>
      <c r="W8" s="138"/>
      <c r="X8" s="138"/>
      <c r="Y8" s="138"/>
      <c r="Z8" s="138"/>
      <c r="AA8" s="138"/>
      <c r="AB8" s="138"/>
      <c r="AC8" s="103"/>
      <c r="AD8" s="103"/>
      <c r="AE8" s="103"/>
      <c r="AF8" s="103"/>
      <c r="AG8" s="103"/>
      <c r="AH8" s="103"/>
      <c r="AI8" s="103"/>
      <c r="AJ8" s="106"/>
      <c r="AK8" s="106"/>
      <c r="AL8" s="106"/>
      <c r="AM8" s="106"/>
      <c r="AN8" s="106"/>
      <c r="AO8" s="106"/>
      <c r="AP8" s="106"/>
    </row>
    <row r="9" spans="1:42" x14ac:dyDescent="0.35">
      <c r="A9" s="97"/>
      <c r="B9" s="97"/>
      <c r="C9" s="97"/>
      <c r="D9" s="97"/>
      <c r="E9" s="97"/>
      <c r="F9" s="97"/>
      <c r="G9" s="97"/>
      <c r="H9" s="97"/>
      <c r="I9" s="97"/>
      <c r="J9" s="97"/>
      <c r="K9" s="97"/>
      <c r="L9" s="97"/>
      <c r="M9" s="97"/>
      <c r="N9" s="97"/>
      <c r="O9" s="148"/>
      <c r="P9" s="148"/>
      <c r="Q9" s="148"/>
      <c r="R9" s="148"/>
      <c r="S9" s="148"/>
      <c r="T9" s="148"/>
      <c r="U9" s="148"/>
      <c r="V9" s="138"/>
      <c r="W9" s="138"/>
      <c r="X9" s="138"/>
      <c r="Y9" s="138"/>
      <c r="Z9" s="138"/>
      <c r="AA9" s="138"/>
      <c r="AB9" s="138"/>
      <c r="AC9" s="103"/>
      <c r="AD9" s="103"/>
      <c r="AE9" s="103"/>
      <c r="AF9" s="103"/>
      <c r="AG9" s="103"/>
      <c r="AH9" s="103"/>
      <c r="AI9" s="103"/>
      <c r="AJ9" s="106"/>
      <c r="AK9" s="106"/>
      <c r="AL9" s="106"/>
      <c r="AM9" s="106"/>
      <c r="AN9" s="106"/>
      <c r="AO9" s="106"/>
      <c r="AP9" s="106"/>
    </row>
    <row r="10" spans="1:42" ht="18.5" x14ac:dyDescent="0.45">
      <c r="A10" s="97"/>
      <c r="B10" s="97"/>
      <c r="C10" s="97"/>
      <c r="D10" s="97"/>
      <c r="E10" s="97"/>
      <c r="F10" s="97"/>
      <c r="G10" s="97"/>
      <c r="H10" s="97"/>
      <c r="I10" s="97"/>
      <c r="J10" s="97"/>
      <c r="K10" s="97"/>
      <c r="L10" s="97"/>
      <c r="M10" s="97"/>
      <c r="N10" s="97"/>
      <c r="O10" s="148"/>
      <c r="P10" s="148"/>
      <c r="Q10" s="148"/>
      <c r="R10" s="148"/>
      <c r="S10" s="148"/>
      <c r="T10" s="148"/>
      <c r="U10" s="148"/>
      <c r="V10" s="138"/>
      <c r="W10" s="138"/>
      <c r="X10" s="138"/>
      <c r="Y10" s="138"/>
      <c r="Z10" s="138"/>
      <c r="AA10" s="138"/>
      <c r="AB10" s="138"/>
      <c r="AC10" s="103"/>
      <c r="AD10" s="103"/>
      <c r="AE10" s="104">
        <v>1</v>
      </c>
      <c r="AF10" s="104">
        <v>2</v>
      </c>
      <c r="AG10" s="104">
        <v>3</v>
      </c>
      <c r="AH10" s="104"/>
      <c r="AI10" s="103"/>
      <c r="AJ10" s="106"/>
      <c r="AK10" s="106"/>
      <c r="AL10" s="106"/>
      <c r="AM10" s="106"/>
      <c r="AN10" s="106"/>
      <c r="AO10" s="106"/>
      <c r="AP10" s="106"/>
    </row>
    <row r="11" spans="1:42" x14ac:dyDescent="0.35">
      <c r="A11" s="97"/>
      <c r="B11" s="97"/>
      <c r="C11" s="97"/>
      <c r="D11" s="97"/>
      <c r="E11" s="97"/>
      <c r="F11" s="97"/>
      <c r="G11" s="97"/>
      <c r="H11" s="97"/>
      <c r="I11" s="97"/>
      <c r="J11" s="97"/>
      <c r="K11" s="97"/>
      <c r="L11" s="97"/>
      <c r="M11" s="97"/>
      <c r="N11" s="97"/>
      <c r="O11" s="148"/>
      <c r="P11" s="148"/>
      <c r="Q11" s="148"/>
      <c r="R11" s="148"/>
      <c r="S11" s="148"/>
      <c r="T11" s="148"/>
      <c r="U11" s="148"/>
      <c r="V11" s="138"/>
      <c r="W11" s="138"/>
      <c r="X11" s="138"/>
      <c r="Y11" s="138"/>
      <c r="Z11" s="138"/>
      <c r="AA11" s="138"/>
      <c r="AB11" s="138"/>
      <c r="AC11" s="103"/>
      <c r="AD11" s="103"/>
      <c r="AE11" s="103"/>
      <c r="AF11" s="103"/>
      <c r="AG11" s="103"/>
      <c r="AH11" s="103"/>
      <c r="AI11" s="103"/>
      <c r="AJ11" s="106"/>
      <c r="AK11" s="106"/>
      <c r="AL11" s="106"/>
      <c r="AM11" s="106"/>
      <c r="AN11" s="106"/>
      <c r="AO11" s="106"/>
      <c r="AP11" s="106"/>
    </row>
    <row r="12" spans="1:42" s="32" customFormat="1" x14ac:dyDescent="0.35">
      <c r="A12" s="99" t="s">
        <v>17</v>
      </c>
      <c r="B12" s="99"/>
      <c r="C12" s="99"/>
      <c r="D12" s="99"/>
      <c r="E12" s="99"/>
      <c r="F12" s="99"/>
      <c r="G12" s="99"/>
      <c r="H12" s="99"/>
      <c r="I12" s="99"/>
      <c r="J12" s="99"/>
      <c r="K12" s="99"/>
      <c r="L12" s="99"/>
      <c r="M12" s="99"/>
      <c r="N12" s="99"/>
      <c r="O12" s="148"/>
      <c r="P12" s="148"/>
      <c r="Q12" s="148"/>
      <c r="R12" s="148"/>
      <c r="S12" s="148"/>
      <c r="T12" s="148"/>
      <c r="U12" s="148"/>
      <c r="V12" s="138"/>
      <c r="W12" s="138"/>
      <c r="X12" s="138"/>
      <c r="Y12" s="138"/>
      <c r="Z12" s="138"/>
      <c r="AA12" s="138"/>
      <c r="AB12" s="138"/>
      <c r="AC12" s="103"/>
      <c r="AD12" s="103"/>
      <c r="AE12" s="103"/>
      <c r="AF12" s="103"/>
      <c r="AG12" s="103"/>
      <c r="AH12" s="103"/>
      <c r="AI12" s="103"/>
      <c r="AJ12" s="106"/>
      <c r="AK12" s="106"/>
      <c r="AL12" s="106"/>
      <c r="AM12" s="106"/>
      <c r="AN12" s="106"/>
      <c r="AO12" s="106"/>
      <c r="AP12" s="106"/>
    </row>
    <row r="13" spans="1:42" s="32" customFormat="1" x14ac:dyDescent="0.35">
      <c r="A13" s="99"/>
      <c r="B13" s="99"/>
      <c r="C13" s="99"/>
      <c r="D13" s="99"/>
      <c r="E13" s="99"/>
      <c r="F13" s="99"/>
      <c r="G13" s="99"/>
      <c r="H13" s="99"/>
      <c r="I13" s="99"/>
      <c r="J13" s="99"/>
      <c r="K13" s="99"/>
      <c r="L13" s="99"/>
      <c r="M13" s="99"/>
      <c r="N13" s="99"/>
      <c r="O13" s="148"/>
      <c r="P13" s="148"/>
      <c r="Q13" s="148"/>
      <c r="R13" s="148"/>
      <c r="S13" s="148"/>
      <c r="T13" s="148"/>
      <c r="U13" s="148"/>
      <c r="V13" s="138"/>
      <c r="W13" s="138"/>
      <c r="X13" s="138"/>
      <c r="Y13" s="138"/>
      <c r="Z13" s="138"/>
      <c r="AA13" s="138"/>
      <c r="AB13" s="138"/>
      <c r="AC13" s="103"/>
      <c r="AD13" s="103"/>
      <c r="AE13" s="103"/>
      <c r="AF13" s="103"/>
      <c r="AG13" s="103"/>
      <c r="AH13" s="103"/>
      <c r="AI13" s="103"/>
      <c r="AJ13" s="106"/>
      <c r="AK13" s="106"/>
      <c r="AL13" s="106"/>
      <c r="AM13" s="106"/>
      <c r="AN13" s="106"/>
      <c r="AO13" s="106"/>
      <c r="AP13" s="106"/>
    </row>
    <row r="14" spans="1:42" s="32" customFormat="1" x14ac:dyDescent="0.35">
      <c r="A14" s="99"/>
      <c r="B14" s="99"/>
      <c r="C14" s="99"/>
      <c r="D14" s="99"/>
      <c r="E14" s="99"/>
      <c r="F14" s="99"/>
      <c r="G14" s="99"/>
      <c r="H14" s="99"/>
      <c r="I14" s="99"/>
      <c r="J14" s="99"/>
      <c r="K14" s="99"/>
      <c r="L14" s="99"/>
      <c r="M14" s="99"/>
      <c r="N14" s="99"/>
      <c r="O14" s="148"/>
      <c r="P14" s="148"/>
      <c r="Q14" s="148"/>
      <c r="R14" s="148"/>
      <c r="S14" s="148"/>
      <c r="T14" s="148"/>
      <c r="U14" s="148"/>
      <c r="V14" s="138"/>
      <c r="W14" s="138"/>
      <c r="X14" s="138"/>
      <c r="Y14" s="138"/>
      <c r="Z14" s="138"/>
      <c r="AA14" s="138"/>
      <c r="AB14" s="138"/>
      <c r="AC14" s="103" t="s">
        <v>278</v>
      </c>
      <c r="AD14" s="103"/>
      <c r="AE14" s="103"/>
      <c r="AF14" s="103"/>
      <c r="AG14" s="103"/>
      <c r="AH14" s="103"/>
      <c r="AI14" s="103"/>
      <c r="AJ14" s="118"/>
      <c r="AK14" s="118"/>
      <c r="AL14" s="118"/>
      <c r="AM14" s="118"/>
      <c r="AN14" s="118"/>
      <c r="AO14" s="118"/>
      <c r="AP14" s="118"/>
    </row>
    <row r="15" spans="1:42" s="32" customFormat="1" x14ac:dyDescent="0.35">
      <c r="A15" s="99"/>
      <c r="B15" s="99"/>
      <c r="C15" s="99"/>
      <c r="D15" s="99"/>
      <c r="E15" s="99"/>
      <c r="F15" s="99"/>
      <c r="G15" s="99"/>
      <c r="H15" s="99"/>
      <c r="I15" s="99"/>
      <c r="J15" s="99"/>
      <c r="K15" s="99"/>
      <c r="L15" s="99"/>
      <c r="M15" s="99"/>
      <c r="N15" s="99"/>
      <c r="O15" s="148"/>
      <c r="P15" s="148"/>
      <c r="Q15" s="148"/>
      <c r="R15" s="148"/>
      <c r="S15" s="148"/>
      <c r="T15" s="148"/>
      <c r="U15" s="148"/>
      <c r="V15" s="138"/>
      <c r="W15" s="138"/>
      <c r="X15" s="138"/>
      <c r="Y15" s="138"/>
      <c r="Z15" s="138"/>
      <c r="AA15" s="138"/>
      <c r="AB15" s="138"/>
      <c r="AC15" s="103" t="s">
        <v>279</v>
      </c>
      <c r="AD15" s="103"/>
      <c r="AE15" s="103"/>
      <c r="AF15" s="103"/>
      <c r="AG15" s="103"/>
      <c r="AH15" s="103"/>
      <c r="AI15" s="103"/>
      <c r="AJ15" s="118"/>
      <c r="AK15" s="118"/>
      <c r="AL15" s="118"/>
      <c r="AM15" s="118"/>
      <c r="AN15" s="118"/>
      <c r="AO15" s="118"/>
      <c r="AP15" s="118"/>
    </row>
    <row r="16" spans="1:42" s="32" customFormat="1" x14ac:dyDescent="0.35">
      <c r="A16" s="99"/>
      <c r="B16" s="99"/>
      <c r="C16" s="99"/>
      <c r="D16" s="99"/>
      <c r="E16" s="99"/>
      <c r="F16" s="99"/>
      <c r="G16" s="99"/>
      <c r="H16" s="99"/>
      <c r="I16" s="99"/>
      <c r="J16" s="99"/>
      <c r="K16" s="99"/>
      <c r="L16" s="99"/>
      <c r="M16" s="99"/>
      <c r="N16" s="99"/>
      <c r="O16" s="148"/>
      <c r="P16" s="148"/>
      <c r="Q16" s="148"/>
      <c r="R16" s="148"/>
      <c r="S16" s="148"/>
      <c r="T16" s="148"/>
      <c r="U16" s="148"/>
      <c r="V16" s="138"/>
      <c r="W16" s="138"/>
      <c r="X16" s="138"/>
      <c r="Y16" s="138"/>
      <c r="Z16" s="138"/>
      <c r="AA16" s="138"/>
      <c r="AB16" s="138"/>
      <c r="AC16" s="103" t="s">
        <v>280</v>
      </c>
      <c r="AD16" s="103"/>
      <c r="AE16" s="103"/>
      <c r="AF16" s="103"/>
      <c r="AG16" s="103"/>
      <c r="AH16" s="103"/>
      <c r="AI16" s="103"/>
      <c r="AJ16" s="110"/>
      <c r="AK16" s="110"/>
      <c r="AL16" s="110"/>
      <c r="AM16" s="110"/>
      <c r="AN16" s="110"/>
      <c r="AO16" s="110"/>
      <c r="AP16" s="110"/>
    </row>
    <row r="17" spans="1:42" ht="15" thickBot="1" x14ac:dyDescent="0.4">
      <c r="V17" s="112"/>
      <c r="W17" s="112"/>
      <c r="X17" s="112"/>
      <c r="Y17" s="112"/>
      <c r="Z17" s="112"/>
      <c r="AA17" s="112"/>
      <c r="AB17" s="112"/>
      <c r="AC17" s="5"/>
      <c r="AD17" s="5"/>
      <c r="AE17" s="5"/>
      <c r="AF17" s="5"/>
      <c r="AG17" s="5"/>
      <c r="AH17" s="5"/>
      <c r="AI17" s="5"/>
    </row>
    <row r="18" spans="1:42" s="19" customFormat="1" ht="15.75" customHeight="1" x14ac:dyDescent="0.35">
      <c r="A18" s="18" t="s">
        <v>43</v>
      </c>
      <c r="B18" s="18"/>
      <c r="C18" s="18"/>
      <c r="D18" s="18"/>
      <c r="E18" s="18"/>
      <c r="F18" s="18"/>
      <c r="G18" s="18"/>
      <c r="H18" s="18"/>
      <c r="I18" s="18"/>
      <c r="J18" s="18"/>
      <c r="K18" s="18"/>
      <c r="L18" s="18"/>
      <c r="M18" s="23"/>
      <c r="N18" s="23"/>
      <c r="O18" s="90" t="s">
        <v>108</v>
      </c>
      <c r="P18" s="90"/>
      <c r="Q18" s="90"/>
      <c r="R18" s="90"/>
      <c r="S18" s="90"/>
      <c r="T18" s="90"/>
      <c r="U18" s="90"/>
      <c r="V18" s="134" t="s">
        <v>289</v>
      </c>
      <c r="W18" s="134"/>
      <c r="X18" s="134"/>
      <c r="Y18" s="134"/>
      <c r="Z18" s="134"/>
      <c r="AA18" s="134"/>
      <c r="AB18" s="134"/>
      <c r="AC18" s="128" t="s">
        <v>277</v>
      </c>
      <c r="AD18" s="128"/>
      <c r="AE18" s="128"/>
      <c r="AF18" s="128"/>
      <c r="AG18" s="128"/>
      <c r="AH18" s="128"/>
      <c r="AI18" s="128"/>
      <c r="AJ18" s="136" t="s">
        <v>291</v>
      </c>
      <c r="AK18" s="136"/>
      <c r="AL18" s="136"/>
      <c r="AM18" s="136"/>
      <c r="AN18" s="136"/>
      <c r="AO18" s="136"/>
      <c r="AP18" s="136"/>
    </row>
    <row r="19" spans="1:42" x14ac:dyDescent="0.35">
      <c r="A19" s="2" t="s">
        <v>192</v>
      </c>
      <c r="B19" s="3"/>
      <c r="C19" s="3"/>
      <c r="D19" s="3"/>
      <c r="E19" s="3"/>
      <c r="F19" s="3"/>
      <c r="G19" s="3"/>
      <c r="H19" s="3"/>
      <c r="I19" s="3"/>
      <c r="J19" s="3"/>
      <c r="K19" s="3"/>
      <c r="L19" s="3"/>
      <c r="M19" s="4"/>
      <c r="N19" s="4"/>
      <c r="O19" s="146"/>
      <c r="P19" s="146"/>
      <c r="Q19" s="146"/>
      <c r="R19" s="146"/>
      <c r="S19" s="146"/>
      <c r="T19" s="146"/>
      <c r="U19" s="146"/>
      <c r="V19" s="147"/>
      <c r="W19" s="147"/>
      <c r="X19" s="147"/>
      <c r="Y19" s="147"/>
      <c r="Z19" s="147"/>
      <c r="AA19" s="147"/>
      <c r="AB19" s="147"/>
      <c r="AC19" s="129"/>
      <c r="AD19" s="129"/>
      <c r="AE19" s="129"/>
      <c r="AF19" s="129"/>
      <c r="AG19" s="129"/>
      <c r="AH19" s="129"/>
      <c r="AI19" s="129"/>
      <c r="AJ19" s="137"/>
      <c r="AK19" s="137"/>
      <c r="AL19" s="137"/>
      <c r="AM19" s="137"/>
      <c r="AN19" s="137"/>
      <c r="AO19" s="137"/>
      <c r="AP19" s="137"/>
    </row>
    <row r="20" spans="1:42" ht="15.75" customHeight="1" x14ac:dyDescent="0.35">
      <c r="A20" s="2" t="s">
        <v>16</v>
      </c>
      <c r="B20" s="2"/>
      <c r="C20" s="2"/>
      <c r="D20" s="2"/>
      <c r="E20" s="2"/>
      <c r="F20" s="2"/>
      <c r="G20" s="2"/>
      <c r="H20" s="2"/>
      <c r="I20" s="2"/>
      <c r="J20" s="2"/>
      <c r="K20" s="2"/>
      <c r="L20" s="2"/>
      <c r="M20" s="2"/>
      <c r="N20" s="2"/>
      <c r="O20" s="146"/>
      <c r="P20" s="146"/>
      <c r="Q20" s="146"/>
      <c r="R20" s="146"/>
      <c r="S20" s="146"/>
      <c r="T20" s="146"/>
      <c r="U20" s="146"/>
      <c r="V20" s="147"/>
      <c r="W20" s="147"/>
      <c r="X20" s="147"/>
      <c r="Y20" s="147"/>
      <c r="Z20" s="147"/>
      <c r="AA20" s="147"/>
      <c r="AB20" s="147"/>
      <c r="AC20" s="121"/>
      <c r="AD20" s="121"/>
      <c r="AE20" s="121"/>
      <c r="AF20" s="121"/>
      <c r="AG20" s="121"/>
      <c r="AH20" s="121"/>
      <c r="AI20" s="121"/>
      <c r="AJ20" s="125"/>
      <c r="AK20" s="125"/>
      <c r="AL20" s="125"/>
      <c r="AM20" s="125"/>
      <c r="AN20" s="125"/>
      <c r="AO20" s="125"/>
      <c r="AP20" s="125"/>
    </row>
    <row r="21" spans="1:42" x14ac:dyDescent="0.35">
      <c r="A21" s="99" t="s">
        <v>18</v>
      </c>
      <c r="B21" s="97"/>
      <c r="C21" s="97"/>
      <c r="D21" s="97"/>
      <c r="E21" s="97"/>
      <c r="F21" s="97"/>
      <c r="G21" s="97"/>
      <c r="H21" s="97"/>
      <c r="I21" s="97"/>
      <c r="J21" s="97"/>
      <c r="K21" s="97"/>
      <c r="L21" s="97"/>
      <c r="M21" s="97"/>
      <c r="N21" s="97"/>
      <c r="O21" s="143"/>
      <c r="P21" s="143"/>
      <c r="Q21" s="143"/>
      <c r="R21" s="143"/>
      <c r="S21" s="143"/>
      <c r="T21" s="143"/>
      <c r="U21" s="143"/>
      <c r="V21" s="138"/>
      <c r="W21" s="138"/>
      <c r="X21" s="138"/>
      <c r="Y21" s="138"/>
      <c r="Z21" s="138"/>
      <c r="AA21" s="138"/>
      <c r="AB21" s="138"/>
      <c r="AC21" s="103"/>
      <c r="AD21" s="103"/>
      <c r="AE21" s="103"/>
      <c r="AF21" s="103"/>
      <c r="AG21" s="103"/>
      <c r="AH21" s="103"/>
      <c r="AI21" s="103"/>
      <c r="AJ21" s="106"/>
      <c r="AK21" s="106"/>
      <c r="AL21" s="106"/>
      <c r="AM21" s="106"/>
      <c r="AN21" s="106"/>
      <c r="AO21" s="106"/>
      <c r="AP21" s="106"/>
    </row>
    <row r="22" spans="1:42" x14ac:dyDescent="0.35">
      <c r="A22" s="97"/>
      <c r="B22" s="97"/>
      <c r="C22" s="97"/>
      <c r="D22" s="97"/>
      <c r="E22" s="97"/>
      <c r="F22" s="97"/>
      <c r="G22" s="97"/>
      <c r="H22" s="97"/>
      <c r="I22" s="97"/>
      <c r="J22" s="97"/>
      <c r="K22" s="97"/>
      <c r="L22" s="97"/>
      <c r="M22" s="97"/>
      <c r="N22" s="97"/>
      <c r="O22" s="143"/>
      <c r="P22" s="143"/>
      <c r="Q22" s="143"/>
      <c r="R22" s="143"/>
      <c r="S22" s="143"/>
      <c r="T22" s="143"/>
      <c r="U22" s="143"/>
      <c r="V22" s="138"/>
      <c r="W22" s="138"/>
      <c r="X22" s="138"/>
      <c r="Y22" s="138"/>
      <c r="Z22" s="138"/>
      <c r="AA22" s="138"/>
      <c r="AB22" s="138"/>
      <c r="AC22" s="103"/>
      <c r="AD22" s="103"/>
      <c r="AE22" s="103"/>
      <c r="AF22" s="103"/>
      <c r="AG22" s="103"/>
      <c r="AH22" s="103"/>
      <c r="AI22" s="103"/>
      <c r="AJ22" s="106"/>
      <c r="AK22" s="106"/>
      <c r="AL22" s="106"/>
      <c r="AM22" s="106"/>
      <c r="AN22" s="106"/>
      <c r="AO22" s="106"/>
      <c r="AP22" s="106"/>
    </row>
    <row r="23" spans="1:42" x14ac:dyDescent="0.35">
      <c r="A23" s="97"/>
      <c r="B23" s="97"/>
      <c r="C23" s="97"/>
      <c r="D23" s="97"/>
      <c r="E23" s="97"/>
      <c r="F23" s="97"/>
      <c r="G23" s="97"/>
      <c r="H23" s="97"/>
      <c r="I23" s="97"/>
      <c r="J23" s="97"/>
      <c r="K23" s="97"/>
      <c r="L23" s="97"/>
      <c r="M23" s="97"/>
      <c r="N23" s="97"/>
      <c r="O23" s="143"/>
      <c r="P23" s="143"/>
      <c r="Q23" s="143"/>
      <c r="R23" s="143"/>
      <c r="S23" s="143"/>
      <c r="T23" s="143"/>
      <c r="U23" s="143"/>
      <c r="V23" s="138"/>
      <c r="W23" s="138"/>
      <c r="X23" s="138"/>
      <c r="Y23" s="138"/>
      <c r="Z23" s="138"/>
      <c r="AA23" s="138"/>
      <c r="AB23" s="138"/>
      <c r="AC23" s="103"/>
      <c r="AD23" s="103"/>
      <c r="AE23" s="103"/>
      <c r="AF23" s="103"/>
      <c r="AG23" s="103"/>
      <c r="AH23" s="103"/>
      <c r="AI23" s="103"/>
      <c r="AJ23" s="106"/>
      <c r="AK23" s="106"/>
      <c r="AL23" s="106"/>
      <c r="AM23" s="106"/>
      <c r="AN23" s="106"/>
      <c r="AO23" s="106"/>
      <c r="AP23" s="106"/>
    </row>
    <row r="24" spans="1:42" ht="18.5" x14ac:dyDescent="0.45">
      <c r="A24" s="97"/>
      <c r="B24" s="97"/>
      <c r="C24" s="97"/>
      <c r="D24" s="97"/>
      <c r="E24" s="97"/>
      <c r="F24" s="97"/>
      <c r="G24" s="97"/>
      <c r="H24" s="97"/>
      <c r="I24" s="97"/>
      <c r="J24" s="97"/>
      <c r="K24" s="97"/>
      <c r="L24" s="97"/>
      <c r="M24" s="97"/>
      <c r="N24" s="97"/>
      <c r="O24" s="143"/>
      <c r="P24" s="143"/>
      <c r="Q24" s="143"/>
      <c r="R24" s="143"/>
      <c r="S24" s="143"/>
      <c r="T24" s="143"/>
      <c r="U24" s="143"/>
      <c r="V24" s="138"/>
      <c r="W24" s="138"/>
      <c r="X24" s="138"/>
      <c r="Y24" s="138"/>
      <c r="Z24" s="138"/>
      <c r="AA24" s="138"/>
      <c r="AB24" s="138"/>
      <c r="AC24" s="103"/>
      <c r="AD24" s="103"/>
      <c r="AE24" s="104">
        <v>1</v>
      </c>
      <c r="AF24" s="104">
        <v>2</v>
      </c>
      <c r="AG24" s="104">
        <v>3</v>
      </c>
      <c r="AH24" s="104"/>
      <c r="AI24" s="103"/>
      <c r="AJ24" s="106"/>
      <c r="AK24" s="106"/>
      <c r="AL24" s="106"/>
      <c r="AM24" s="106"/>
      <c r="AN24" s="106"/>
      <c r="AO24" s="106"/>
      <c r="AP24" s="106"/>
    </row>
    <row r="25" spans="1:42" x14ac:dyDescent="0.35">
      <c r="A25" s="97"/>
      <c r="B25" s="97"/>
      <c r="C25" s="97"/>
      <c r="D25" s="97"/>
      <c r="E25" s="97"/>
      <c r="F25" s="97"/>
      <c r="G25" s="97"/>
      <c r="H25" s="97"/>
      <c r="I25" s="97"/>
      <c r="J25" s="97"/>
      <c r="K25" s="97"/>
      <c r="L25" s="97"/>
      <c r="M25" s="97"/>
      <c r="N25" s="97"/>
      <c r="O25" s="143"/>
      <c r="P25" s="143"/>
      <c r="Q25" s="143"/>
      <c r="R25" s="143"/>
      <c r="S25" s="143"/>
      <c r="T25" s="143"/>
      <c r="U25" s="143"/>
      <c r="V25" s="138"/>
      <c r="W25" s="138"/>
      <c r="X25" s="138"/>
      <c r="Y25" s="138"/>
      <c r="Z25" s="138"/>
      <c r="AA25" s="138"/>
      <c r="AB25" s="138"/>
      <c r="AC25" s="103"/>
      <c r="AD25" s="103"/>
      <c r="AE25" s="103"/>
      <c r="AF25" s="103"/>
      <c r="AG25" s="103"/>
      <c r="AH25" s="103"/>
      <c r="AI25" s="103"/>
      <c r="AJ25" s="106"/>
      <c r="AK25" s="106"/>
      <c r="AL25" s="106"/>
      <c r="AM25" s="106"/>
      <c r="AN25" s="106"/>
      <c r="AO25" s="106"/>
      <c r="AP25" s="106"/>
    </row>
    <row r="26" spans="1:42" x14ac:dyDescent="0.35">
      <c r="A26" s="99" t="s">
        <v>19</v>
      </c>
      <c r="B26" s="97"/>
      <c r="C26" s="97"/>
      <c r="D26" s="97"/>
      <c r="E26" s="97"/>
      <c r="F26" s="97"/>
      <c r="G26" s="97"/>
      <c r="H26" s="97"/>
      <c r="I26" s="97"/>
      <c r="J26" s="97"/>
      <c r="K26" s="97"/>
      <c r="L26" s="97"/>
      <c r="M26" s="97"/>
      <c r="N26" s="97"/>
      <c r="O26" s="143"/>
      <c r="P26" s="143"/>
      <c r="Q26" s="143"/>
      <c r="R26" s="143"/>
      <c r="S26" s="143"/>
      <c r="T26" s="143"/>
      <c r="U26" s="143"/>
      <c r="V26" s="138"/>
      <c r="W26" s="138"/>
      <c r="X26" s="138"/>
      <c r="Y26" s="138"/>
      <c r="Z26" s="138"/>
      <c r="AA26" s="138"/>
      <c r="AB26" s="138"/>
      <c r="AC26" s="103"/>
      <c r="AD26" s="103"/>
      <c r="AE26" s="103"/>
      <c r="AF26" s="103"/>
      <c r="AG26" s="103"/>
      <c r="AH26" s="103"/>
      <c r="AI26" s="103"/>
      <c r="AJ26" s="106"/>
      <c r="AK26" s="106"/>
      <c r="AL26" s="106"/>
      <c r="AM26" s="106"/>
      <c r="AN26" s="106"/>
      <c r="AO26" s="106"/>
      <c r="AP26" s="106"/>
    </row>
    <row r="27" spans="1:42" x14ac:dyDescent="0.35">
      <c r="A27" s="97"/>
      <c r="B27" s="97"/>
      <c r="C27" s="97"/>
      <c r="D27" s="97"/>
      <c r="E27" s="97"/>
      <c r="F27" s="97"/>
      <c r="G27" s="97"/>
      <c r="H27" s="97"/>
      <c r="I27" s="97"/>
      <c r="J27" s="97"/>
      <c r="K27" s="97"/>
      <c r="L27" s="97"/>
      <c r="M27" s="97"/>
      <c r="N27" s="97"/>
      <c r="O27" s="143"/>
      <c r="P27" s="143"/>
      <c r="Q27" s="143"/>
      <c r="R27" s="143"/>
      <c r="S27" s="143"/>
      <c r="T27" s="143"/>
      <c r="U27" s="143"/>
      <c r="V27" s="138"/>
      <c r="W27" s="138"/>
      <c r="X27" s="138"/>
      <c r="Y27" s="138"/>
      <c r="Z27" s="138"/>
      <c r="AA27" s="138"/>
      <c r="AB27" s="138"/>
      <c r="AC27" s="103"/>
      <c r="AD27" s="103"/>
      <c r="AE27" s="103"/>
      <c r="AF27" s="103"/>
      <c r="AG27" s="103"/>
      <c r="AH27" s="103"/>
      <c r="AI27" s="103"/>
      <c r="AJ27" s="106"/>
      <c r="AK27" s="106"/>
      <c r="AL27" s="106"/>
      <c r="AM27" s="106"/>
      <c r="AN27" s="106"/>
      <c r="AO27" s="106"/>
      <c r="AP27" s="106"/>
    </row>
    <row r="28" spans="1:42" x14ac:dyDescent="0.35">
      <c r="A28" s="97"/>
      <c r="B28" s="97"/>
      <c r="C28" s="97"/>
      <c r="D28" s="97"/>
      <c r="E28" s="97"/>
      <c r="F28" s="97"/>
      <c r="G28" s="97"/>
      <c r="H28" s="97"/>
      <c r="I28" s="97"/>
      <c r="J28" s="97"/>
      <c r="K28" s="97"/>
      <c r="L28" s="97"/>
      <c r="M28" s="97"/>
      <c r="N28" s="97"/>
      <c r="O28" s="143"/>
      <c r="P28" s="143"/>
      <c r="Q28" s="143"/>
      <c r="R28" s="143"/>
      <c r="S28" s="143"/>
      <c r="T28" s="143"/>
      <c r="U28" s="143"/>
      <c r="V28" s="138"/>
      <c r="W28" s="138"/>
      <c r="X28" s="138"/>
      <c r="Y28" s="138"/>
      <c r="Z28" s="138"/>
      <c r="AA28" s="138"/>
      <c r="AB28" s="138"/>
      <c r="AC28" s="103" t="s">
        <v>278</v>
      </c>
      <c r="AD28" s="103"/>
      <c r="AE28" s="103"/>
      <c r="AF28" s="103"/>
      <c r="AG28" s="103"/>
      <c r="AH28" s="103"/>
      <c r="AI28" s="103"/>
      <c r="AJ28" s="106"/>
      <c r="AK28" s="106"/>
      <c r="AL28" s="106"/>
      <c r="AM28" s="106"/>
      <c r="AN28" s="106"/>
      <c r="AO28" s="106"/>
      <c r="AP28" s="106"/>
    </row>
    <row r="29" spans="1:42" x14ac:dyDescent="0.35">
      <c r="A29" s="97"/>
      <c r="B29" s="97"/>
      <c r="C29" s="97"/>
      <c r="D29" s="97"/>
      <c r="E29" s="97"/>
      <c r="F29" s="97"/>
      <c r="G29" s="97"/>
      <c r="H29" s="97"/>
      <c r="I29" s="97"/>
      <c r="J29" s="97"/>
      <c r="K29" s="97"/>
      <c r="L29" s="97"/>
      <c r="M29" s="97"/>
      <c r="N29" s="97"/>
      <c r="O29" s="143"/>
      <c r="P29" s="143"/>
      <c r="Q29" s="143"/>
      <c r="R29" s="143"/>
      <c r="S29" s="143"/>
      <c r="T29" s="143"/>
      <c r="U29" s="143"/>
      <c r="V29" s="138"/>
      <c r="W29" s="138"/>
      <c r="X29" s="138"/>
      <c r="Y29" s="138"/>
      <c r="Z29" s="138"/>
      <c r="AA29" s="138"/>
      <c r="AB29" s="138"/>
      <c r="AC29" s="103" t="s">
        <v>279</v>
      </c>
      <c r="AD29" s="103"/>
      <c r="AE29" s="103"/>
      <c r="AF29" s="103"/>
      <c r="AG29" s="103"/>
      <c r="AH29" s="103"/>
      <c r="AI29" s="103"/>
      <c r="AJ29" s="118"/>
      <c r="AK29" s="118"/>
      <c r="AL29" s="118"/>
      <c r="AM29" s="118"/>
      <c r="AN29" s="118"/>
      <c r="AO29" s="118"/>
      <c r="AP29" s="118"/>
    </row>
    <row r="30" spans="1:42" x14ac:dyDescent="0.35">
      <c r="A30" s="97"/>
      <c r="B30" s="97"/>
      <c r="C30" s="97"/>
      <c r="D30" s="97"/>
      <c r="E30" s="97"/>
      <c r="F30" s="97"/>
      <c r="G30" s="97"/>
      <c r="H30" s="97"/>
      <c r="I30" s="97"/>
      <c r="J30" s="97"/>
      <c r="K30" s="97"/>
      <c r="L30" s="97"/>
      <c r="M30" s="97"/>
      <c r="N30" s="97"/>
      <c r="O30" s="143"/>
      <c r="P30" s="143"/>
      <c r="Q30" s="143"/>
      <c r="R30" s="143"/>
      <c r="S30" s="143"/>
      <c r="T30" s="143"/>
      <c r="U30" s="143"/>
      <c r="V30" s="138"/>
      <c r="W30" s="138"/>
      <c r="X30" s="138"/>
      <c r="Y30" s="138"/>
      <c r="Z30" s="138"/>
      <c r="AA30" s="138"/>
      <c r="AB30" s="138"/>
      <c r="AC30" s="103" t="s">
        <v>280</v>
      </c>
      <c r="AD30" s="103"/>
      <c r="AE30" s="103"/>
      <c r="AF30" s="103"/>
      <c r="AG30" s="103"/>
      <c r="AH30" s="103"/>
      <c r="AI30" s="103"/>
      <c r="AJ30" s="118"/>
      <c r="AK30" s="118"/>
      <c r="AL30" s="118"/>
      <c r="AM30" s="118"/>
      <c r="AN30" s="118"/>
      <c r="AO30" s="118"/>
      <c r="AP30" s="118"/>
    </row>
    <row r="31" spans="1:42" x14ac:dyDescent="0.35">
      <c r="A31" s="97"/>
      <c r="B31" s="97"/>
      <c r="C31" s="97"/>
      <c r="D31" s="97"/>
      <c r="E31" s="97"/>
      <c r="F31" s="97"/>
      <c r="G31" s="97"/>
      <c r="H31" s="97"/>
      <c r="I31" s="97"/>
      <c r="J31" s="97"/>
      <c r="K31" s="97"/>
      <c r="L31" s="97"/>
      <c r="M31" s="97"/>
      <c r="N31" s="97"/>
      <c r="O31" s="143"/>
      <c r="P31" s="143"/>
      <c r="Q31" s="143"/>
      <c r="R31" s="143"/>
      <c r="S31" s="143"/>
      <c r="T31" s="143"/>
      <c r="U31" s="143"/>
      <c r="V31" s="138"/>
      <c r="W31" s="138"/>
      <c r="X31" s="138"/>
      <c r="Y31" s="138"/>
      <c r="Z31" s="138"/>
      <c r="AA31" s="138"/>
      <c r="AB31" s="138"/>
      <c r="AC31" s="116"/>
      <c r="AD31" s="116"/>
      <c r="AE31" s="116"/>
      <c r="AF31" s="116"/>
      <c r="AG31" s="116"/>
      <c r="AH31" s="116"/>
      <c r="AI31" s="116"/>
      <c r="AJ31" s="118"/>
      <c r="AK31" s="118"/>
      <c r="AL31" s="118"/>
      <c r="AM31" s="118"/>
      <c r="AN31" s="118"/>
      <c r="AO31" s="118"/>
      <c r="AP31" s="118"/>
    </row>
    <row r="32" spans="1:42" x14ac:dyDescent="0.35">
      <c r="A32" s="97"/>
      <c r="B32" s="97"/>
      <c r="C32" s="97"/>
      <c r="D32" s="97"/>
      <c r="E32" s="97"/>
      <c r="F32" s="97"/>
      <c r="G32" s="97"/>
      <c r="H32" s="97"/>
      <c r="I32" s="97"/>
      <c r="J32" s="97"/>
      <c r="K32" s="97"/>
      <c r="L32" s="97"/>
      <c r="M32" s="97"/>
      <c r="N32" s="97"/>
      <c r="O32" s="143"/>
      <c r="P32" s="143"/>
      <c r="Q32" s="143"/>
      <c r="R32" s="143"/>
      <c r="S32" s="143"/>
      <c r="T32" s="143"/>
      <c r="U32" s="143"/>
      <c r="V32" s="138"/>
      <c r="W32" s="138"/>
      <c r="X32" s="138"/>
      <c r="Y32" s="138"/>
      <c r="Z32" s="138"/>
      <c r="AA32" s="138"/>
      <c r="AB32" s="138"/>
      <c r="AC32" s="116"/>
      <c r="AD32" s="116"/>
      <c r="AE32" s="116"/>
      <c r="AF32" s="116"/>
      <c r="AG32" s="116"/>
      <c r="AH32" s="116"/>
      <c r="AI32" s="116"/>
      <c r="AJ32" s="118"/>
      <c r="AK32" s="118"/>
      <c r="AL32" s="118"/>
      <c r="AM32" s="118"/>
      <c r="AN32" s="118"/>
      <c r="AO32" s="118"/>
      <c r="AP32" s="118"/>
    </row>
    <row r="33" spans="1:42" x14ac:dyDescent="0.35">
      <c r="A33" s="97"/>
      <c r="B33" s="97"/>
      <c r="C33" s="97"/>
      <c r="D33" s="97"/>
      <c r="E33" s="97"/>
      <c r="F33" s="97"/>
      <c r="G33" s="97"/>
      <c r="H33" s="97"/>
      <c r="I33" s="97"/>
      <c r="J33" s="97"/>
      <c r="K33" s="97"/>
      <c r="L33" s="97"/>
      <c r="M33" s="97"/>
      <c r="N33" s="97"/>
      <c r="O33" s="143"/>
      <c r="P33" s="143"/>
      <c r="Q33" s="143"/>
      <c r="R33" s="143"/>
      <c r="S33" s="143"/>
      <c r="T33" s="143"/>
      <c r="U33" s="143"/>
      <c r="V33" s="138"/>
      <c r="W33" s="138"/>
      <c r="X33" s="138"/>
      <c r="Y33" s="138"/>
      <c r="Z33" s="138"/>
      <c r="AA33" s="138"/>
      <c r="AB33" s="138"/>
      <c r="AC33" s="116"/>
      <c r="AD33" s="116"/>
      <c r="AE33" s="116"/>
      <c r="AF33" s="116"/>
      <c r="AG33" s="116"/>
      <c r="AH33" s="116"/>
      <c r="AI33" s="116"/>
      <c r="AJ33" s="118"/>
      <c r="AK33" s="118"/>
      <c r="AL33" s="118"/>
      <c r="AM33" s="118"/>
      <c r="AN33" s="118"/>
      <c r="AO33" s="118"/>
      <c r="AP33" s="118"/>
    </row>
    <row r="34" spans="1:42" ht="15" thickBot="1" x14ac:dyDescent="0.4"/>
    <row r="35" spans="1:42" s="19" customFormat="1" ht="15.5" x14ac:dyDescent="0.35">
      <c r="A35" s="18" t="s">
        <v>44</v>
      </c>
      <c r="B35" s="18"/>
      <c r="C35" s="18"/>
      <c r="D35" s="18"/>
      <c r="E35" s="18"/>
      <c r="F35" s="18"/>
      <c r="G35" s="18"/>
      <c r="H35" s="18"/>
      <c r="I35" s="18"/>
      <c r="J35" s="18"/>
      <c r="K35" s="18"/>
      <c r="L35" s="18"/>
      <c r="M35" s="23"/>
      <c r="N35" s="23"/>
      <c r="O35" s="90" t="s">
        <v>108</v>
      </c>
      <c r="P35" s="90"/>
      <c r="Q35" s="90"/>
      <c r="R35" s="90"/>
      <c r="S35" s="90"/>
      <c r="T35" s="90"/>
      <c r="U35" s="90"/>
      <c r="V35" s="134" t="s">
        <v>289</v>
      </c>
      <c r="W35" s="134"/>
      <c r="X35" s="134"/>
      <c r="Y35" s="134"/>
      <c r="Z35" s="134"/>
      <c r="AA35" s="134"/>
      <c r="AB35" s="134"/>
      <c r="AC35" s="128" t="s">
        <v>277</v>
      </c>
      <c r="AD35" s="128"/>
      <c r="AE35" s="128"/>
      <c r="AF35" s="128"/>
      <c r="AG35" s="128"/>
      <c r="AH35" s="128"/>
      <c r="AI35" s="128"/>
      <c r="AJ35" s="136" t="s">
        <v>291</v>
      </c>
      <c r="AK35" s="136"/>
      <c r="AL35" s="136"/>
      <c r="AM35" s="136"/>
      <c r="AN35" s="136"/>
      <c r="AO35" s="136"/>
      <c r="AP35" s="136"/>
    </row>
    <row r="36" spans="1:42" x14ac:dyDescent="0.35">
      <c r="A36" s="2" t="s">
        <v>20</v>
      </c>
      <c r="B36" s="3"/>
      <c r="C36" s="3"/>
      <c r="D36" s="3"/>
      <c r="E36" s="3"/>
      <c r="F36" s="3"/>
      <c r="G36" s="3"/>
      <c r="H36" s="3"/>
      <c r="I36" s="3"/>
      <c r="J36" s="3"/>
      <c r="K36" s="3"/>
      <c r="L36" s="3"/>
      <c r="M36" s="4"/>
      <c r="N36" s="4"/>
      <c r="O36" s="149" t="s">
        <v>109</v>
      </c>
      <c r="P36" s="149"/>
      <c r="Q36" s="149"/>
      <c r="R36" s="149"/>
      <c r="S36" s="149"/>
      <c r="T36" s="149"/>
      <c r="U36" s="149"/>
      <c r="V36" s="135"/>
      <c r="W36" s="135"/>
      <c r="X36" s="135"/>
      <c r="Y36" s="135"/>
      <c r="Z36" s="135"/>
      <c r="AA36" s="135"/>
      <c r="AB36" s="135"/>
      <c r="AC36" s="129"/>
      <c r="AD36" s="129"/>
      <c r="AE36" s="129"/>
      <c r="AF36" s="129"/>
      <c r="AG36" s="129"/>
      <c r="AH36" s="129"/>
      <c r="AI36" s="129"/>
      <c r="AJ36" s="137"/>
      <c r="AK36" s="137"/>
      <c r="AL36" s="137"/>
      <c r="AM36" s="137"/>
      <c r="AN36" s="137"/>
      <c r="AO36" s="137"/>
      <c r="AP36" s="137"/>
    </row>
    <row r="37" spans="1:42" ht="15.75" customHeight="1" x14ac:dyDescent="0.35">
      <c r="A37" s="2" t="s">
        <v>16</v>
      </c>
      <c r="B37" s="2"/>
      <c r="C37" s="2"/>
      <c r="D37" s="2"/>
      <c r="E37" s="2"/>
      <c r="F37" s="2"/>
      <c r="G37" s="2"/>
      <c r="H37" s="2"/>
      <c r="I37" s="2"/>
      <c r="J37" s="2"/>
      <c r="K37" s="2"/>
      <c r="L37" s="2"/>
      <c r="M37" s="2"/>
      <c r="N37" s="2"/>
      <c r="O37" s="149"/>
      <c r="P37" s="149"/>
      <c r="Q37" s="149"/>
      <c r="R37" s="149"/>
      <c r="S37" s="149"/>
      <c r="T37" s="149"/>
      <c r="U37" s="149"/>
      <c r="V37" s="138"/>
      <c r="W37" s="138"/>
      <c r="X37" s="138"/>
      <c r="Y37" s="138"/>
      <c r="Z37" s="138"/>
      <c r="AA37" s="138"/>
      <c r="AB37" s="138"/>
      <c r="AC37" s="103"/>
      <c r="AD37" s="103"/>
      <c r="AE37" s="103"/>
      <c r="AF37" s="103"/>
      <c r="AG37" s="103"/>
      <c r="AH37" s="103"/>
      <c r="AI37" s="103"/>
      <c r="AJ37" s="106"/>
      <c r="AK37" s="106"/>
      <c r="AL37" s="106"/>
      <c r="AM37" s="106"/>
      <c r="AN37" s="106"/>
      <c r="AO37" s="106"/>
      <c r="AP37" s="106"/>
    </row>
    <row r="38" spans="1:42" s="1" customFormat="1" x14ac:dyDescent="0.35">
      <c r="A38" s="99" t="s">
        <v>18</v>
      </c>
      <c r="B38" s="99"/>
      <c r="C38" s="99"/>
      <c r="D38" s="99"/>
      <c r="E38" s="99"/>
      <c r="F38" s="99"/>
      <c r="G38" s="99"/>
      <c r="H38" s="99"/>
      <c r="I38" s="99"/>
      <c r="J38" s="99"/>
      <c r="K38" s="99"/>
      <c r="L38" s="99"/>
      <c r="M38" s="99"/>
      <c r="N38" s="99"/>
      <c r="O38" s="148"/>
      <c r="P38" s="148"/>
      <c r="Q38" s="148"/>
      <c r="R38" s="148"/>
      <c r="S38" s="148"/>
      <c r="T38" s="148"/>
      <c r="U38" s="148"/>
      <c r="V38" s="138"/>
      <c r="W38" s="138"/>
      <c r="X38" s="138"/>
      <c r="Y38" s="138"/>
      <c r="Z38" s="138"/>
      <c r="AA38" s="138"/>
      <c r="AB38" s="138"/>
      <c r="AC38" s="103"/>
      <c r="AD38" s="103"/>
      <c r="AE38" s="103"/>
      <c r="AF38" s="103"/>
      <c r="AG38" s="103"/>
      <c r="AH38" s="103"/>
      <c r="AI38" s="103"/>
      <c r="AJ38" s="106"/>
      <c r="AK38" s="106"/>
      <c r="AL38" s="106"/>
      <c r="AM38" s="106"/>
      <c r="AN38" s="106"/>
      <c r="AO38" s="106"/>
      <c r="AP38" s="106"/>
    </row>
    <row r="39" spans="1:42" x14ac:dyDescent="0.35">
      <c r="A39" s="97"/>
      <c r="B39" s="97"/>
      <c r="C39" s="97"/>
      <c r="D39" s="97"/>
      <c r="E39" s="97"/>
      <c r="F39" s="97"/>
      <c r="G39" s="97"/>
      <c r="H39" s="97"/>
      <c r="I39" s="97"/>
      <c r="J39" s="97"/>
      <c r="K39" s="97"/>
      <c r="L39" s="97"/>
      <c r="M39" s="97"/>
      <c r="N39" s="97"/>
      <c r="O39" s="148"/>
      <c r="P39" s="148"/>
      <c r="Q39" s="148"/>
      <c r="R39" s="148"/>
      <c r="S39" s="148"/>
      <c r="T39" s="148"/>
      <c r="U39" s="148"/>
      <c r="V39" s="138"/>
      <c r="W39" s="138"/>
      <c r="X39" s="138"/>
      <c r="Y39" s="138"/>
      <c r="Z39" s="138"/>
      <c r="AA39" s="138"/>
      <c r="AB39" s="138"/>
      <c r="AC39" s="103"/>
      <c r="AD39" s="103"/>
      <c r="AE39" s="103"/>
      <c r="AF39" s="103"/>
      <c r="AG39" s="103"/>
      <c r="AH39" s="103"/>
      <c r="AI39" s="103"/>
      <c r="AJ39" s="106"/>
      <c r="AK39" s="106"/>
      <c r="AL39" s="106"/>
      <c r="AM39" s="106"/>
      <c r="AN39" s="106"/>
      <c r="AO39" s="106"/>
      <c r="AP39" s="106"/>
    </row>
    <row r="40" spans="1:42" x14ac:dyDescent="0.35">
      <c r="A40" s="97"/>
      <c r="B40" s="97"/>
      <c r="C40" s="97"/>
      <c r="D40" s="97"/>
      <c r="E40" s="97"/>
      <c r="F40" s="97"/>
      <c r="G40" s="97"/>
      <c r="H40" s="97"/>
      <c r="I40" s="97"/>
      <c r="J40" s="97"/>
      <c r="K40" s="97"/>
      <c r="L40" s="97"/>
      <c r="M40" s="97"/>
      <c r="N40" s="97"/>
      <c r="O40" s="148"/>
      <c r="P40" s="148"/>
      <c r="Q40" s="148"/>
      <c r="R40" s="148"/>
      <c r="S40" s="148"/>
      <c r="T40" s="148"/>
      <c r="U40" s="148"/>
      <c r="V40" s="138"/>
      <c r="W40" s="138"/>
      <c r="X40" s="138"/>
      <c r="Y40" s="138"/>
      <c r="Z40" s="138"/>
      <c r="AA40" s="138"/>
      <c r="AB40" s="138"/>
      <c r="AC40" s="103"/>
      <c r="AD40" s="103"/>
      <c r="AE40" s="103"/>
      <c r="AF40" s="103"/>
      <c r="AG40" s="103"/>
      <c r="AH40" s="103"/>
      <c r="AI40" s="103"/>
      <c r="AJ40" s="106"/>
      <c r="AK40" s="106"/>
      <c r="AL40" s="106"/>
      <c r="AM40" s="106"/>
      <c r="AN40" s="106"/>
      <c r="AO40" s="106"/>
      <c r="AP40" s="106"/>
    </row>
    <row r="41" spans="1:42" ht="18.5" x14ac:dyDescent="0.45">
      <c r="A41" s="97"/>
      <c r="B41" s="97"/>
      <c r="C41" s="97"/>
      <c r="D41" s="97"/>
      <c r="E41" s="97"/>
      <c r="F41" s="97"/>
      <c r="G41" s="97"/>
      <c r="H41" s="97"/>
      <c r="I41" s="97"/>
      <c r="J41" s="97"/>
      <c r="K41" s="97"/>
      <c r="L41" s="97"/>
      <c r="M41" s="97"/>
      <c r="N41" s="97"/>
      <c r="O41" s="148"/>
      <c r="P41" s="148"/>
      <c r="Q41" s="148"/>
      <c r="R41" s="148"/>
      <c r="S41" s="148"/>
      <c r="T41" s="148"/>
      <c r="U41" s="148"/>
      <c r="V41" s="138"/>
      <c r="W41" s="138"/>
      <c r="X41" s="138"/>
      <c r="Y41" s="138"/>
      <c r="Z41" s="138"/>
      <c r="AA41" s="138"/>
      <c r="AB41" s="138"/>
      <c r="AC41" s="103"/>
      <c r="AD41" s="103"/>
      <c r="AE41" s="104">
        <v>1</v>
      </c>
      <c r="AF41" s="104">
        <v>2</v>
      </c>
      <c r="AG41" s="104">
        <v>3</v>
      </c>
      <c r="AH41" s="104"/>
      <c r="AI41" s="103"/>
      <c r="AJ41" s="106"/>
      <c r="AK41" s="106"/>
      <c r="AL41" s="106"/>
      <c r="AM41" s="106"/>
      <c r="AN41" s="106"/>
      <c r="AO41" s="106"/>
      <c r="AP41" s="106"/>
    </row>
    <row r="42" spans="1:42" x14ac:dyDescent="0.35">
      <c r="A42" s="97"/>
      <c r="B42" s="97"/>
      <c r="C42" s="97"/>
      <c r="D42" s="97"/>
      <c r="E42" s="97"/>
      <c r="F42" s="97"/>
      <c r="G42" s="97"/>
      <c r="H42" s="97"/>
      <c r="I42" s="97"/>
      <c r="J42" s="97"/>
      <c r="K42" s="97"/>
      <c r="L42" s="97"/>
      <c r="M42" s="102"/>
      <c r="N42" s="97"/>
      <c r="O42" s="148"/>
      <c r="P42" s="148"/>
      <c r="Q42" s="148"/>
      <c r="R42" s="148"/>
      <c r="S42" s="148"/>
      <c r="T42" s="148"/>
      <c r="U42" s="148"/>
      <c r="V42" s="138"/>
      <c r="W42" s="138"/>
      <c r="X42" s="138"/>
      <c r="Y42" s="138"/>
      <c r="Z42" s="138"/>
      <c r="AA42" s="138"/>
      <c r="AB42" s="138"/>
      <c r="AC42" s="103"/>
      <c r="AD42" s="103"/>
      <c r="AE42" s="103"/>
      <c r="AF42" s="103"/>
      <c r="AG42" s="103"/>
      <c r="AH42" s="103"/>
      <c r="AI42" s="103"/>
      <c r="AJ42" s="106"/>
      <c r="AK42" s="106"/>
      <c r="AL42" s="106"/>
      <c r="AM42" s="106"/>
      <c r="AN42" s="106"/>
      <c r="AO42" s="106"/>
      <c r="AP42" s="106"/>
    </row>
    <row r="43" spans="1:42" ht="16.899999999999999" customHeight="1" x14ac:dyDescent="0.35">
      <c r="A43" s="97"/>
      <c r="B43" s="97"/>
      <c r="C43" s="97"/>
      <c r="D43" s="97"/>
      <c r="E43" s="97"/>
      <c r="F43" s="97"/>
      <c r="G43" s="97"/>
      <c r="H43" s="97"/>
      <c r="I43" s="97"/>
      <c r="J43" s="97"/>
      <c r="K43" s="97"/>
      <c r="L43" s="97"/>
      <c r="M43" s="97"/>
      <c r="N43" s="97"/>
      <c r="O43" s="148"/>
      <c r="P43" s="148"/>
      <c r="Q43" s="148"/>
      <c r="R43" s="148"/>
      <c r="S43" s="148"/>
      <c r="T43" s="148"/>
      <c r="U43" s="148"/>
      <c r="V43" s="138"/>
      <c r="W43" s="138"/>
      <c r="X43" s="138"/>
      <c r="Y43" s="138"/>
      <c r="Z43" s="138"/>
      <c r="AA43" s="138"/>
      <c r="AB43" s="138"/>
      <c r="AC43" s="103"/>
      <c r="AD43" s="103"/>
      <c r="AE43" s="103"/>
      <c r="AF43" s="103"/>
      <c r="AG43" s="103"/>
      <c r="AH43" s="103"/>
      <c r="AI43" s="103"/>
      <c r="AJ43" s="106"/>
      <c r="AK43" s="106"/>
      <c r="AL43" s="106"/>
      <c r="AM43" s="106"/>
      <c r="AN43" s="106"/>
      <c r="AO43" s="106"/>
      <c r="AP43" s="106"/>
    </row>
    <row r="44" spans="1:42" ht="16.899999999999999" customHeight="1" x14ac:dyDescent="0.35">
      <c r="A44" s="97"/>
      <c r="B44" s="97"/>
      <c r="C44" s="97"/>
      <c r="D44" s="97"/>
      <c r="E44" s="97"/>
      <c r="F44" s="97"/>
      <c r="G44" s="97"/>
      <c r="H44" s="97"/>
      <c r="I44" s="97"/>
      <c r="J44" s="97"/>
      <c r="K44" s="97"/>
      <c r="L44" s="97"/>
      <c r="M44" s="97"/>
      <c r="N44" s="97"/>
      <c r="O44" s="148"/>
      <c r="P44" s="148"/>
      <c r="Q44" s="148"/>
      <c r="R44" s="148"/>
      <c r="S44" s="148"/>
      <c r="T44" s="148"/>
      <c r="U44" s="148"/>
      <c r="V44" s="138"/>
      <c r="W44" s="138"/>
      <c r="X44" s="138"/>
      <c r="Y44" s="138"/>
      <c r="Z44" s="138"/>
      <c r="AA44" s="138"/>
      <c r="AB44" s="138"/>
      <c r="AC44" s="103"/>
      <c r="AD44" s="103"/>
      <c r="AE44" s="103"/>
      <c r="AF44" s="103"/>
      <c r="AG44" s="103"/>
      <c r="AH44" s="103"/>
      <c r="AI44" s="103"/>
      <c r="AJ44" s="106"/>
      <c r="AK44" s="106"/>
      <c r="AL44" s="106"/>
      <c r="AM44" s="106"/>
      <c r="AN44" s="106"/>
      <c r="AO44" s="106"/>
      <c r="AP44" s="106"/>
    </row>
    <row r="45" spans="1:42" ht="16.899999999999999" customHeight="1" x14ac:dyDescent="0.35">
      <c r="A45" s="99" t="s">
        <v>19</v>
      </c>
      <c r="B45" s="99"/>
      <c r="C45" s="99"/>
      <c r="D45" s="99"/>
      <c r="E45" s="99"/>
      <c r="F45" s="99"/>
      <c r="G45" s="99"/>
      <c r="H45" s="99"/>
      <c r="I45" s="99"/>
      <c r="J45" s="99"/>
      <c r="K45" s="99"/>
      <c r="L45" s="99"/>
      <c r="M45" s="99"/>
      <c r="N45" s="99"/>
      <c r="O45" s="148"/>
      <c r="P45" s="148"/>
      <c r="Q45" s="148"/>
      <c r="R45" s="148"/>
      <c r="S45" s="148"/>
      <c r="T45" s="148"/>
      <c r="U45" s="148"/>
      <c r="V45" s="138"/>
      <c r="W45" s="138"/>
      <c r="X45" s="138"/>
      <c r="Y45" s="138"/>
      <c r="Z45" s="138"/>
      <c r="AA45" s="138"/>
      <c r="AB45" s="138"/>
      <c r="AC45" s="103" t="s">
        <v>278</v>
      </c>
      <c r="AD45" s="103"/>
      <c r="AE45" s="103"/>
      <c r="AF45" s="103"/>
      <c r="AG45" s="103"/>
      <c r="AH45" s="103"/>
      <c r="AI45" s="103"/>
      <c r="AJ45" s="106"/>
      <c r="AK45" s="106"/>
      <c r="AL45" s="106"/>
      <c r="AM45" s="106"/>
      <c r="AN45" s="106"/>
      <c r="AO45" s="106"/>
      <c r="AP45" s="106"/>
    </row>
    <row r="46" spans="1:42" ht="16.899999999999999" customHeight="1" x14ac:dyDescent="0.35">
      <c r="A46" s="97"/>
      <c r="B46" s="97"/>
      <c r="C46" s="97"/>
      <c r="D46" s="97"/>
      <c r="E46" s="97"/>
      <c r="F46" s="97"/>
      <c r="G46" s="97"/>
      <c r="H46" s="97"/>
      <c r="I46" s="97"/>
      <c r="J46" s="97"/>
      <c r="K46" s="97"/>
      <c r="L46" s="97"/>
      <c r="M46" s="97"/>
      <c r="N46" s="97"/>
      <c r="O46" s="148"/>
      <c r="P46" s="148"/>
      <c r="Q46" s="148"/>
      <c r="R46" s="148"/>
      <c r="S46" s="148"/>
      <c r="T46" s="148"/>
      <c r="U46" s="148"/>
      <c r="V46" s="138"/>
      <c r="W46" s="138"/>
      <c r="X46" s="138"/>
      <c r="Y46" s="138"/>
      <c r="Z46" s="138"/>
      <c r="AA46" s="138"/>
      <c r="AB46" s="138"/>
      <c r="AC46" s="103" t="s">
        <v>279</v>
      </c>
      <c r="AD46" s="103"/>
      <c r="AE46" s="103"/>
      <c r="AF46" s="103"/>
      <c r="AG46" s="103"/>
      <c r="AH46" s="103"/>
      <c r="AI46" s="103"/>
      <c r="AJ46" s="106"/>
      <c r="AK46" s="106"/>
      <c r="AL46" s="106"/>
      <c r="AM46" s="106"/>
      <c r="AN46" s="106"/>
      <c r="AO46" s="106"/>
      <c r="AP46" s="106"/>
    </row>
    <row r="47" spans="1:42" ht="16.899999999999999" customHeight="1" x14ac:dyDescent="0.35">
      <c r="A47" s="97"/>
      <c r="B47" s="97"/>
      <c r="C47" s="97"/>
      <c r="D47" s="97"/>
      <c r="E47" s="97"/>
      <c r="F47" s="97"/>
      <c r="G47" s="97"/>
      <c r="H47" s="97"/>
      <c r="I47" s="97"/>
      <c r="J47" s="97"/>
      <c r="K47" s="97"/>
      <c r="L47" s="97"/>
      <c r="M47" s="97"/>
      <c r="N47" s="97"/>
      <c r="O47" s="148"/>
      <c r="P47" s="148"/>
      <c r="Q47" s="148"/>
      <c r="R47" s="148"/>
      <c r="S47" s="148"/>
      <c r="T47" s="148"/>
      <c r="U47" s="148"/>
      <c r="V47" s="138"/>
      <c r="W47" s="138"/>
      <c r="X47" s="138"/>
      <c r="Y47" s="138"/>
      <c r="Z47" s="138"/>
      <c r="AA47" s="138"/>
      <c r="AB47" s="138"/>
      <c r="AC47" s="103" t="s">
        <v>280</v>
      </c>
      <c r="AD47" s="103"/>
      <c r="AE47" s="103"/>
      <c r="AF47" s="103"/>
      <c r="AG47" s="103"/>
      <c r="AH47" s="103"/>
      <c r="AI47" s="103"/>
      <c r="AJ47" s="106"/>
      <c r="AK47" s="106"/>
      <c r="AL47" s="106"/>
      <c r="AM47" s="106"/>
      <c r="AN47" s="106"/>
      <c r="AO47" s="106"/>
      <c r="AP47" s="106"/>
    </row>
    <row r="48" spans="1:42" ht="16.899999999999999" customHeight="1" x14ac:dyDescent="0.35">
      <c r="A48" s="97"/>
      <c r="B48" s="97"/>
      <c r="C48" s="97"/>
      <c r="D48" s="97"/>
      <c r="E48" s="97"/>
      <c r="F48" s="97"/>
      <c r="G48" s="97"/>
      <c r="H48" s="97"/>
      <c r="I48" s="97"/>
      <c r="J48" s="97"/>
      <c r="K48" s="97"/>
      <c r="L48" s="97"/>
      <c r="M48" s="97"/>
      <c r="N48" s="97"/>
      <c r="O48" s="148"/>
      <c r="P48" s="148"/>
      <c r="Q48" s="148"/>
      <c r="R48" s="148"/>
      <c r="S48" s="148"/>
      <c r="T48" s="148"/>
      <c r="U48" s="148"/>
      <c r="V48" s="138"/>
      <c r="W48" s="138"/>
      <c r="X48" s="138"/>
      <c r="Y48" s="138"/>
      <c r="Z48" s="138"/>
      <c r="AA48" s="138"/>
      <c r="AB48" s="138"/>
      <c r="AC48" s="116"/>
      <c r="AD48" s="116"/>
      <c r="AE48" s="116"/>
      <c r="AF48" s="116"/>
      <c r="AG48" s="116"/>
      <c r="AH48" s="116"/>
      <c r="AI48" s="116"/>
      <c r="AJ48" s="118"/>
      <c r="AK48" s="118"/>
      <c r="AL48" s="118"/>
      <c r="AM48" s="118"/>
      <c r="AN48" s="118"/>
      <c r="AO48" s="118"/>
      <c r="AP48" s="118"/>
    </row>
    <row r="49" spans="1:42" ht="16.899999999999999" customHeight="1" x14ac:dyDescent="0.35">
      <c r="A49" s="97"/>
      <c r="B49" s="97"/>
      <c r="C49" s="97"/>
      <c r="D49" s="97"/>
      <c r="E49" s="97"/>
      <c r="F49" s="97"/>
      <c r="G49" s="97"/>
      <c r="H49" s="97"/>
      <c r="I49" s="97"/>
      <c r="J49" s="97"/>
      <c r="K49" s="97"/>
      <c r="L49" s="97"/>
      <c r="M49" s="102"/>
      <c r="N49" s="97"/>
      <c r="O49" s="148"/>
      <c r="P49" s="148"/>
      <c r="Q49" s="148"/>
      <c r="R49" s="148"/>
      <c r="S49" s="148"/>
      <c r="T49" s="148"/>
      <c r="U49" s="148"/>
      <c r="V49" s="138"/>
      <c r="W49" s="138"/>
      <c r="X49" s="138"/>
      <c r="Y49" s="138"/>
      <c r="Z49" s="138"/>
      <c r="AA49" s="138"/>
      <c r="AB49" s="138"/>
      <c r="AC49" s="116"/>
      <c r="AD49" s="116"/>
      <c r="AE49" s="116"/>
      <c r="AF49" s="116"/>
      <c r="AG49" s="116"/>
      <c r="AH49" s="116"/>
      <c r="AI49" s="116"/>
      <c r="AJ49" s="118"/>
      <c r="AK49" s="118"/>
      <c r="AL49" s="118"/>
      <c r="AM49" s="118"/>
      <c r="AN49" s="118"/>
      <c r="AO49" s="118"/>
      <c r="AP49" s="118"/>
    </row>
    <row r="50" spans="1:42" ht="16.899999999999999" customHeight="1" x14ac:dyDescent="0.35">
      <c r="A50" s="97"/>
      <c r="B50" s="97"/>
      <c r="C50" s="97"/>
      <c r="D50" s="97"/>
      <c r="E50" s="97"/>
      <c r="F50" s="97"/>
      <c r="G50" s="97"/>
      <c r="H50" s="97"/>
      <c r="I50" s="97"/>
      <c r="J50" s="97"/>
      <c r="K50" s="97"/>
      <c r="L50" s="97"/>
      <c r="M50" s="97"/>
      <c r="N50" s="97"/>
      <c r="O50" s="148"/>
      <c r="P50" s="148"/>
      <c r="Q50" s="148"/>
      <c r="R50" s="148"/>
      <c r="S50" s="148"/>
      <c r="T50" s="148"/>
      <c r="U50" s="148"/>
      <c r="V50" s="138"/>
      <c r="W50" s="138"/>
      <c r="X50" s="138"/>
      <c r="Y50" s="138"/>
      <c r="Z50" s="138"/>
      <c r="AA50" s="138"/>
      <c r="AB50" s="138"/>
      <c r="AC50" s="116"/>
      <c r="AD50" s="116"/>
      <c r="AE50" s="116"/>
      <c r="AF50" s="116"/>
      <c r="AG50" s="116"/>
      <c r="AH50" s="116"/>
      <c r="AI50" s="116"/>
      <c r="AJ50" s="118"/>
      <c r="AK50" s="118"/>
      <c r="AL50" s="118"/>
      <c r="AM50" s="118"/>
      <c r="AN50" s="118"/>
      <c r="AO50" s="118"/>
      <c r="AP50" s="118"/>
    </row>
    <row r="51" spans="1:42" ht="16.899999999999999" customHeight="1" x14ac:dyDescent="0.35">
      <c r="A51" s="97"/>
      <c r="B51" s="97"/>
      <c r="C51" s="97"/>
      <c r="D51" s="97"/>
      <c r="E51" s="97"/>
      <c r="F51" s="97"/>
      <c r="G51" s="97"/>
      <c r="H51" s="97"/>
      <c r="I51" s="97"/>
      <c r="J51" s="97"/>
      <c r="K51" s="97"/>
      <c r="L51" s="97"/>
      <c r="M51" s="97"/>
      <c r="N51" s="97"/>
      <c r="O51" s="148"/>
      <c r="P51" s="148"/>
      <c r="Q51" s="148"/>
      <c r="R51" s="148"/>
      <c r="S51" s="148"/>
      <c r="T51" s="148"/>
      <c r="U51" s="148"/>
      <c r="V51" s="138"/>
      <c r="W51" s="138"/>
      <c r="X51" s="138"/>
      <c r="Y51" s="138"/>
      <c r="Z51" s="138"/>
      <c r="AA51" s="138"/>
      <c r="AB51" s="138"/>
      <c r="AC51" s="116"/>
      <c r="AD51" s="116"/>
      <c r="AE51" s="116"/>
      <c r="AF51" s="116"/>
      <c r="AG51" s="116"/>
      <c r="AH51" s="116"/>
      <c r="AI51" s="116"/>
      <c r="AJ51" s="118"/>
      <c r="AK51" s="118"/>
      <c r="AL51" s="118"/>
      <c r="AM51" s="118"/>
      <c r="AN51" s="118"/>
      <c r="AO51" s="118"/>
      <c r="AP51" s="118"/>
    </row>
    <row r="52" spans="1:42" ht="16.899999999999999" customHeight="1" x14ac:dyDescent="0.35">
      <c r="A52" s="99" t="s">
        <v>145</v>
      </c>
      <c r="B52" s="99"/>
      <c r="C52" s="99"/>
      <c r="D52" s="99"/>
      <c r="E52" s="99"/>
      <c r="F52" s="99"/>
      <c r="G52" s="99"/>
      <c r="H52" s="99"/>
      <c r="I52" s="99"/>
      <c r="J52" s="99"/>
      <c r="K52" s="99"/>
      <c r="L52" s="99"/>
      <c r="M52" s="99"/>
      <c r="N52" s="99"/>
      <c r="O52" s="148"/>
      <c r="P52" s="148"/>
      <c r="Q52" s="148"/>
      <c r="R52" s="148"/>
      <c r="S52" s="148"/>
      <c r="T52" s="148"/>
      <c r="U52" s="148"/>
      <c r="V52" s="138"/>
      <c r="W52" s="138"/>
      <c r="X52" s="138"/>
      <c r="Y52" s="138"/>
      <c r="Z52" s="138"/>
      <c r="AA52" s="138"/>
      <c r="AB52" s="138"/>
      <c r="AC52" s="116"/>
      <c r="AD52" s="116"/>
      <c r="AE52" s="116"/>
      <c r="AF52" s="116"/>
      <c r="AG52" s="116"/>
      <c r="AH52" s="116"/>
      <c r="AI52" s="116"/>
      <c r="AJ52" s="118"/>
      <c r="AK52" s="118"/>
      <c r="AL52" s="118"/>
      <c r="AM52" s="118"/>
      <c r="AN52" s="118"/>
      <c r="AO52" s="118"/>
      <c r="AP52" s="118"/>
    </row>
    <row r="53" spans="1:42" ht="16.899999999999999" customHeight="1" x14ac:dyDescent="0.35">
      <c r="A53" s="97"/>
      <c r="B53" s="97"/>
      <c r="C53" s="97"/>
      <c r="D53" s="97"/>
      <c r="E53" s="97"/>
      <c r="F53" s="97"/>
      <c r="G53" s="97"/>
      <c r="H53" s="97"/>
      <c r="I53" s="97"/>
      <c r="J53" s="97"/>
      <c r="K53" s="97"/>
      <c r="L53" s="97"/>
      <c r="M53" s="97"/>
      <c r="N53" s="97"/>
      <c r="O53" s="148"/>
      <c r="P53" s="148"/>
      <c r="Q53" s="148"/>
      <c r="R53" s="148"/>
      <c r="S53" s="148"/>
      <c r="T53" s="148"/>
      <c r="U53" s="148"/>
      <c r="V53" s="138"/>
      <c r="W53" s="138"/>
      <c r="X53" s="138"/>
      <c r="Y53" s="138"/>
      <c r="Z53" s="138"/>
      <c r="AA53" s="138"/>
      <c r="AB53" s="138"/>
      <c r="AC53" s="116"/>
      <c r="AD53" s="116"/>
      <c r="AE53" s="116"/>
      <c r="AF53" s="116"/>
      <c r="AG53" s="116"/>
      <c r="AH53" s="116"/>
      <c r="AI53" s="116"/>
      <c r="AJ53" s="118"/>
      <c r="AK53" s="118"/>
      <c r="AL53" s="118"/>
      <c r="AM53" s="118"/>
      <c r="AN53" s="118"/>
      <c r="AO53" s="118"/>
      <c r="AP53" s="118"/>
    </row>
    <row r="54" spans="1:42" ht="16.899999999999999" customHeight="1" x14ac:dyDescent="0.35">
      <c r="A54" s="97"/>
      <c r="B54" s="97"/>
      <c r="C54" s="97"/>
      <c r="D54" s="97"/>
      <c r="E54" s="97"/>
      <c r="F54" s="97"/>
      <c r="G54" s="97"/>
      <c r="H54" s="97"/>
      <c r="I54" s="97"/>
      <c r="J54" s="97"/>
      <c r="K54" s="97"/>
      <c r="L54" s="97"/>
      <c r="M54" s="97"/>
      <c r="N54" s="97"/>
      <c r="O54" s="148"/>
      <c r="P54" s="148"/>
      <c r="Q54" s="148"/>
      <c r="R54" s="148"/>
      <c r="S54" s="148"/>
      <c r="T54" s="148"/>
      <c r="U54" s="148"/>
      <c r="V54" s="138"/>
      <c r="W54" s="138"/>
      <c r="X54" s="138"/>
      <c r="Y54" s="138"/>
      <c r="Z54" s="138"/>
      <c r="AA54" s="138"/>
      <c r="AB54" s="138"/>
      <c r="AC54" s="116"/>
      <c r="AD54" s="116"/>
      <c r="AE54" s="116"/>
      <c r="AF54" s="116"/>
      <c r="AG54" s="116"/>
      <c r="AH54" s="116"/>
      <c r="AI54" s="116"/>
      <c r="AJ54" s="118"/>
      <c r="AK54" s="118"/>
      <c r="AL54" s="118"/>
      <c r="AM54" s="118"/>
      <c r="AN54" s="118"/>
      <c r="AO54" s="118"/>
      <c r="AP54" s="118"/>
    </row>
    <row r="55" spans="1:42" ht="16.899999999999999" customHeight="1" x14ac:dyDescent="0.35">
      <c r="A55" s="97"/>
      <c r="B55" s="97"/>
      <c r="C55" s="97"/>
      <c r="D55" s="97"/>
      <c r="E55" s="97"/>
      <c r="F55" s="97"/>
      <c r="G55" s="97"/>
      <c r="H55" s="97"/>
      <c r="I55" s="97"/>
      <c r="J55" s="97"/>
      <c r="K55" s="97"/>
      <c r="L55" s="97"/>
      <c r="M55" s="97"/>
      <c r="N55" s="97"/>
      <c r="O55" s="148"/>
      <c r="P55" s="148"/>
      <c r="Q55" s="148"/>
      <c r="R55" s="148"/>
      <c r="S55" s="148"/>
      <c r="T55" s="148"/>
      <c r="U55" s="148"/>
      <c r="V55" s="138"/>
      <c r="W55" s="138"/>
      <c r="X55" s="138"/>
      <c r="Y55" s="138"/>
      <c r="Z55" s="138"/>
      <c r="AA55" s="138"/>
      <c r="AB55" s="138"/>
      <c r="AC55" s="116"/>
      <c r="AD55" s="116"/>
      <c r="AE55" s="116"/>
      <c r="AF55" s="116"/>
      <c r="AG55" s="116"/>
      <c r="AH55" s="116"/>
      <c r="AI55" s="116"/>
      <c r="AJ55" s="118"/>
      <c r="AK55" s="118"/>
      <c r="AL55" s="118"/>
      <c r="AM55" s="118"/>
      <c r="AN55" s="118"/>
      <c r="AO55" s="118"/>
      <c r="AP55" s="118"/>
    </row>
    <row r="56" spans="1:42" ht="16.899999999999999" customHeight="1" x14ac:dyDescent="0.35">
      <c r="A56" s="97"/>
      <c r="B56" s="97"/>
      <c r="C56" s="97"/>
      <c r="D56" s="97"/>
      <c r="E56" s="97"/>
      <c r="F56" s="97"/>
      <c r="G56" s="97"/>
      <c r="H56" s="97"/>
      <c r="I56" s="97"/>
      <c r="J56" s="97"/>
      <c r="K56" s="97"/>
      <c r="L56" s="97"/>
      <c r="M56" s="97"/>
      <c r="N56" s="97"/>
      <c r="O56" s="148"/>
      <c r="P56" s="148"/>
      <c r="Q56" s="148"/>
      <c r="R56" s="148"/>
      <c r="S56" s="148"/>
      <c r="T56" s="148"/>
      <c r="U56" s="148"/>
      <c r="V56" s="138"/>
      <c r="W56" s="138"/>
      <c r="X56" s="138"/>
      <c r="Y56" s="138"/>
      <c r="Z56" s="138"/>
      <c r="AA56" s="138"/>
      <c r="AB56" s="138"/>
      <c r="AC56" s="116"/>
      <c r="AD56" s="116"/>
      <c r="AE56" s="116"/>
      <c r="AF56" s="116"/>
      <c r="AG56" s="116"/>
      <c r="AH56" s="116"/>
      <c r="AI56" s="116"/>
      <c r="AJ56" s="118"/>
      <c r="AK56" s="118"/>
      <c r="AL56" s="118"/>
      <c r="AM56" s="118"/>
      <c r="AN56" s="118"/>
      <c r="AO56" s="118"/>
      <c r="AP56" s="118"/>
    </row>
    <row r="57" spans="1:42" ht="16.899999999999999" customHeight="1" x14ac:dyDescent="0.35">
      <c r="A57" s="97"/>
      <c r="B57" s="97"/>
      <c r="C57" s="97"/>
      <c r="D57" s="97"/>
      <c r="E57" s="97"/>
      <c r="F57" s="97"/>
      <c r="G57" s="97"/>
      <c r="H57" s="97"/>
      <c r="I57" s="97"/>
      <c r="J57" s="97"/>
      <c r="K57" s="97"/>
      <c r="L57" s="97"/>
      <c r="M57" s="102"/>
      <c r="N57" s="97"/>
      <c r="O57" s="148"/>
      <c r="P57" s="148"/>
      <c r="Q57" s="148"/>
      <c r="R57" s="148"/>
      <c r="S57" s="148"/>
      <c r="T57" s="148"/>
      <c r="U57" s="148"/>
      <c r="V57" s="138"/>
      <c r="W57" s="138"/>
      <c r="X57" s="138"/>
      <c r="Y57" s="138"/>
      <c r="Z57" s="138"/>
      <c r="AA57" s="138"/>
      <c r="AB57" s="138"/>
      <c r="AC57" s="116"/>
      <c r="AD57" s="116"/>
      <c r="AE57" s="116"/>
      <c r="AF57" s="116"/>
      <c r="AG57" s="116"/>
      <c r="AH57" s="116"/>
      <c r="AI57" s="116"/>
      <c r="AJ57" s="118"/>
      <c r="AK57" s="118"/>
      <c r="AL57" s="118"/>
      <c r="AM57" s="118"/>
      <c r="AN57" s="118"/>
      <c r="AO57" s="118"/>
      <c r="AP57" s="118"/>
    </row>
    <row r="58" spans="1:42" ht="16.899999999999999" customHeight="1" x14ac:dyDescent="0.35">
      <c r="A58" s="97"/>
      <c r="B58" s="97"/>
      <c r="C58" s="97"/>
      <c r="D58" s="97"/>
      <c r="E58" s="97"/>
      <c r="F58" s="97"/>
      <c r="G58" s="97"/>
      <c r="H58" s="97"/>
      <c r="I58" s="97"/>
      <c r="J58" s="97"/>
      <c r="K58" s="97"/>
      <c r="L58" s="97"/>
      <c r="M58" s="97"/>
      <c r="N58" s="97"/>
      <c r="O58" s="148"/>
      <c r="P58" s="148"/>
      <c r="Q58" s="148"/>
      <c r="R58" s="148"/>
      <c r="S58" s="148"/>
      <c r="T58" s="148"/>
      <c r="U58" s="148"/>
      <c r="V58" s="138"/>
      <c r="W58" s="138"/>
      <c r="X58" s="138"/>
      <c r="Y58" s="138"/>
      <c r="Z58" s="138"/>
      <c r="AA58" s="138"/>
      <c r="AB58" s="138"/>
      <c r="AC58" s="116"/>
      <c r="AD58" s="116"/>
      <c r="AE58" s="116"/>
      <c r="AF58" s="116"/>
      <c r="AG58" s="116"/>
      <c r="AH58" s="116"/>
      <c r="AI58" s="116"/>
      <c r="AJ58" s="118"/>
      <c r="AK58" s="118"/>
      <c r="AL58" s="118"/>
      <c r="AM58" s="118"/>
      <c r="AN58" s="118"/>
      <c r="AO58" s="118"/>
      <c r="AP58" s="118"/>
    </row>
    <row r="59" spans="1:42" ht="16.899999999999999" customHeight="1" x14ac:dyDescent="0.35">
      <c r="A59" s="97"/>
      <c r="B59" s="97"/>
      <c r="C59" s="97"/>
      <c r="D59" s="97"/>
      <c r="E59" s="97"/>
      <c r="F59" s="97"/>
      <c r="G59" s="97"/>
      <c r="H59" s="97"/>
      <c r="I59" s="97"/>
      <c r="J59" s="97"/>
      <c r="K59" s="97"/>
      <c r="L59" s="97"/>
      <c r="M59" s="97"/>
      <c r="N59" s="97"/>
      <c r="O59" s="148"/>
      <c r="P59" s="148"/>
      <c r="Q59" s="148"/>
      <c r="R59" s="148"/>
      <c r="S59" s="148"/>
      <c r="T59" s="148"/>
      <c r="U59" s="148"/>
      <c r="V59" s="138"/>
      <c r="W59" s="138"/>
      <c r="X59" s="138"/>
      <c r="Y59" s="138"/>
      <c r="Z59" s="138"/>
      <c r="AA59" s="138"/>
      <c r="AB59" s="138"/>
      <c r="AC59" s="116"/>
      <c r="AD59" s="116"/>
      <c r="AE59" s="116"/>
      <c r="AF59" s="116"/>
      <c r="AG59" s="116"/>
      <c r="AH59" s="116"/>
      <c r="AI59" s="116"/>
      <c r="AJ59" s="118"/>
      <c r="AK59" s="118"/>
      <c r="AL59" s="118"/>
      <c r="AM59" s="118"/>
      <c r="AN59" s="118"/>
      <c r="AO59" s="118"/>
      <c r="AP59" s="118"/>
    </row>
    <row r="60" spans="1:42" x14ac:dyDescent="0.35">
      <c r="A60" s="2" t="s">
        <v>45</v>
      </c>
      <c r="B60" s="3"/>
      <c r="C60" s="3"/>
      <c r="D60" s="3"/>
      <c r="E60" s="3"/>
      <c r="F60" s="3"/>
      <c r="G60" s="3"/>
      <c r="H60" s="3"/>
      <c r="I60" s="3"/>
      <c r="J60" s="3"/>
      <c r="K60" s="3"/>
      <c r="L60" s="3"/>
      <c r="M60" s="4"/>
      <c r="N60" s="4"/>
      <c r="O60" s="143"/>
      <c r="P60" s="143"/>
      <c r="Q60" s="143"/>
      <c r="R60" s="143"/>
      <c r="S60" s="143"/>
      <c r="T60" s="143"/>
      <c r="U60" s="143"/>
      <c r="V60" s="138"/>
      <c r="W60" s="138"/>
      <c r="X60" s="138"/>
      <c r="Y60" s="138"/>
      <c r="Z60" s="138"/>
      <c r="AA60" s="138"/>
      <c r="AB60" s="138"/>
      <c r="AC60" s="116"/>
      <c r="AD60" s="116"/>
      <c r="AE60" s="116"/>
      <c r="AF60" s="116"/>
      <c r="AG60" s="116"/>
      <c r="AH60" s="116"/>
      <c r="AI60" s="116"/>
      <c r="AJ60" s="118"/>
      <c r="AK60" s="118"/>
      <c r="AL60" s="118"/>
      <c r="AM60" s="118"/>
      <c r="AN60" s="118"/>
      <c r="AO60" s="118"/>
      <c r="AP60" s="118"/>
    </row>
    <row r="61" spans="1:42" x14ac:dyDescent="0.35">
      <c r="A61" s="97"/>
      <c r="B61" s="97"/>
      <c r="C61" s="97"/>
      <c r="D61" s="97"/>
      <c r="E61" s="97"/>
      <c r="F61" s="97"/>
      <c r="G61" s="97"/>
      <c r="H61" s="97"/>
      <c r="I61" s="97"/>
      <c r="J61" s="97"/>
      <c r="K61" s="97"/>
      <c r="L61" s="97"/>
      <c r="M61" s="97"/>
      <c r="N61" s="97"/>
      <c r="O61" s="143"/>
      <c r="P61" s="143"/>
      <c r="Q61" s="143"/>
      <c r="R61" s="143"/>
      <c r="S61" s="143"/>
      <c r="T61" s="143"/>
      <c r="U61" s="143"/>
      <c r="V61" s="138"/>
      <c r="W61" s="138"/>
      <c r="X61" s="138"/>
      <c r="Y61" s="138"/>
      <c r="Z61" s="138"/>
      <c r="AA61" s="138"/>
      <c r="AB61" s="138"/>
      <c r="AC61" s="116"/>
      <c r="AD61" s="116"/>
      <c r="AE61" s="116"/>
      <c r="AF61" s="116"/>
      <c r="AG61" s="116"/>
      <c r="AH61" s="116"/>
      <c r="AI61" s="116"/>
      <c r="AJ61" s="118"/>
      <c r="AK61" s="118"/>
      <c r="AL61" s="118"/>
      <c r="AM61" s="118"/>
      <c r="AN61" s="118"/>
      <c r="AO61" s="118"/>
      <c r="AP61" s="118"/>
    </row>
    <row r="62" spans="1:42" x14ac:dyDescent="0.35">
      <c r="A62" s="97"/>
      <c r="B62" s="97"/>
      <c r="C62" s="97"/>
      <c r="D62" s="97"/>
      <c r="E62" s="97"/>
      <c r="F62" s="97"/>
      <c r="G62" s="97"/>
      <c r="H62" s="97"/>
      <c r="I62" s="97"/>
      <c r="J62" s="97"/>
      <c r="K62" s="97"/>
      <c r="L62" s="97"/>
      <c r="M62" s="97"/>
      <c r="N62" s="97"/>
      <c r="O62" s="143"/>
      <c r="P62" s="143"/>
      <c r="Q62" s="143"/>
      <c r="R62" s="143"/>
      <c r="S62" s="143"/>
      <c r="T62" s="143"/>
      <c r="U62" s="143"/>
      <c r="V62" s="138"/>
      <c r="W62" s="138"/>
      <c r="X62" s="138"/>
      <c r="Y62" s="138"/>
      <c r="Z62" s="138"/>
      <c r="AA62" s="138"/>
      <c r="AB62" s="138"/>
      <c r="AC62" s="116"/>
      <c r="AD62" s="116"/>
      <c r="AE62" s="116"/>
      <c r="AF62" s="116"/>
      <c r="AG62" s="116"/>
      <c r="AH62" s="116"/>
      <c r="AI62" s="116"/>
      <c r="AJ62" s="118"/>
      <c r="AK62" s="118"/>
      <c r="AL62" s="118"/>
      <c r="AM62" s="118"/>
      <c r="AN62" s="118"/>
      <c r="AO62" s="118"/>
      <c r="AP62" s="118"/>
    </row>
    <row r="63" spans="1:42" x14ac:dyDescent="0.35">
      <c r="A63" s="97"/>
      <c r="B63" s="97"/>
      <c r="C63" s="97"/>
      <c r="D63" s="97"/>
      <c r="E63" s="97"/>
      <c r="F63" s="97"/>
      <c r="G63" s="97"/>
      <c r="H63" s="97"/>
      <c r="I63" s="97"/>
      <c r="J63" s="97"/>
      <c r="K63" s="97"/>
      <c r="L63" s="97"/>
      <c r="M63" s="97"/>
      <c r="N63" s="97"/>
      <c r="O63" s="143"/>
      <c r="P63" s="143"/>
      <c r="Q63" s="143"/>
      <c r="R63" s="143"/>
      <c r="S63" s="143"/>
      <c r="T63" s="143"/>
      <c r="U63" s="143"/>
      <c r="V63" s="138"/>
      <c r="W63" s="138"/>
      <c r="X63" s="138"/>
      <c r="Y63" s="138"/>
      <c r="Z63" s="138"/>
      <c r="AA63" s="138"/>
      <c r="AB63" s="138"/>
      <c r="AC63" s="116"/>
      <c r="AD63" s="116"/>
      <c r="AE63" s="116"/>
      <c r="AF63" s="116"/>
      <c r="AG63" s="116"/>
      <c r="AH63" s="116"/>
      <c r="AI63" s="116"/>
      <c r="AJ63" s="118"/>
      <c r="AK63" s="118"/>
      <c r="AL63" s="118"/>
      <c r="AM63" s="118"/>
      <c r="AN63" s="118"/>
      <c r="AO63" s="118"/>
      <c r="AP63" s="118"/>
    </row>
    <row r="64" spans="1:42" x14ac:dyDescent="0.35">
      <c r="A64" s="97"/>
      <c r="B64" s="97"/>
      <c r="C64" s="97"/>
      <c r="D64" s="97"/>
      <c r="E64" s="97"/>
      <c r="F64" s="97"/>
      <c r="G64" s="97"/>
      <c r="H64" s="97"/>
      <c r="I64" s="97"/>
      <c r="J64" s="97"/>
      <c r="K64" s="97"/>
      <c r="L64" s="97"/>
      <c r="M64" s="97"/>
      <c r="N64" s="97"/>
      <c r="O64" s="143"/>
      <c r="P64" s="143"/>
      <c r="Q64" s="143"/>
      <c r="R64" s="143"/>
      <c r="S64" s="143"/>
      <c r="T64" s="143"/>
      <c r="U64" s="143"/>
      <c r="V64" s="138"/>
      <c r="W64" s="138"/>
      <c r="X64" s="138"/>
      <c r="Y64" s="138"/>
      <c r="Z64" s="138"/>
      <c r="AA64" s="138"/>
      <c r="AB64" s="138"/>
      <c r="AC64" s="116"/>
      <c r="AD64" s="116"/>
      <c r="AE64" s="116"/>
      <c r="AF64" s="116"/>
      <c r="AG64" s="116"/>
      <c r="AH64" s="116"/>
      <c r="AI64" s="116"/>
      <c r="AJ64" s="118"/>
      <c r="AK64" s="118"/>
      <c r="AL64" s="118"/>
      <c r="AM64" s="118"/>
      <c r="AN64" s="118"/>
      <c r="AO64" s="118"/>
      <c r="AP64" s="118"/>
    </row>
    <row r="65" spans="1:42" x14ac:dyDescent="0.35">
      <c r="A65" s="97"/>
      <c r="B65" s="97"/>
      <c r="C65" s="97"/>
      <c r="D65" s="97"/>
      <c r="E65" s="97"/>
      <c r="F65" s="97"/>
      <c r="G65" s="97"/>
      <c r="H65" s="97"/>
      <c r="I65" s="97"/>
      <c r="J65" s="97"/>
      <c r="K65" s="97"/>
      <c r="L65" s="97"/>
      <c r="M65" s="97"/>
      <c r="N65" s="97"/>
      <c r="O65" s="143"/>
      <c r="P65" s="143"/>
      <c r="Q65" s="143"/>
      <c r="R65" s="143"/>
      <c r="S65" s="143"/>
      <c r="T65" s="143"/>
      <c r="U65" s="143"/>
      <c r="V65" s="138"/>
      <c r="W65" s="138"/>
      <c r="X65" s="138"/>
      <c r="Y65" s="138"/>
      <c r="Z65" s="138"/>
      <c r="AA65" s="138"/>
      <c r="AB65" s="138"/>
      <c r="AC65" s="116"/>
      <c r="AD65" s="116"/>
      <c r="AE65" s="116"/>
      <c r="AF65" s="116"/>
      <c r="AG65" s="116"/>
      <c r="AH65" s="116"/>
      <c r="AI65" s="116"/>
      <c r="AJ65" s="118"/>
      <c r="AK65" s="118"/>
      <c r="AL65" s="118"/>
      <c r="AM65" s="118"/>
      <c r="AN65" s="118"/>
      <c r="AO65" s="118"/>
      <c r="AP65" s="118"/>
    </row>
    <row r="66" spans="1:42" x14ac:dyDescent="0.35">
      <c r="A66" s="97"/>
      <c r="B66" s="97"/>
      <c r="C66" s="97"/>
      <c r="D66" s="97"/>
      <c r="E66" s="97"/>
      <c r="F66" s="97"/>
      <c r="G66" s="97"/>
      <c r="H66" s="97"/>
      <c r="I66" s="97"/>
      <c r="J66" s="97"/>
      <c r="K66" s="97"/>
      <c r="L66" s="97"/>
      <c r="M66" s="97"/>
      <c r="N66" s="97"/>
      <c r="O66" s="143"/>
      <c r="P66" s="143"/>
      <c r="Q66" s="143"/>
      <c r="R66" s="143"/>
      <c r="S66" s="143"/>
      <c r="T66" s="143"/>
      <c r="U66" s="143"/>
      <c r="V66" s="138"/>
      <c r="W66" s="138"/>
      <c r="X66" s="138"/>
      <c r="Y66" s="138"/>
      <c r="Z66" s="138"/>
      <c r="AA66" s="138"/>
      <c r="AB66" s="138"/>
      <c r="AC66" s="116"/>
      <c r="AD66" s="116"/>
      <c r="AE66" s="116"/>
      <c r="AF66" s="116"/>
      <c r="AG66" s="116"/>
      <c r="AH66" s="116"/>
      <c r="AI66" s="116"/>
      <c r="AJ66" s="118"/>
      <c r="AK66" s="118"/>
      <c r="AL66" s="118"/>
      <c r="AM66" s="118"/>
      <c r="AN66" s="118"/>
      <c r="AO66" s="118"/>
      <c r="AP66" s="118"/>
    </row>
    <row r="67" spans="1:42" x14ac:dyDescent="0.35">
      <c r="A67" s="97"/>
      <c r="B67" s="97"/>
      <c r="C67" s="97"/>
      <c r="D67" s="97"/>
      <c r="E67" s="97"/>
      <c r="F67" s="97"/>
      <c r="G67" s="97"/>
      <c r="H67" s="97"/>
      <c r="I67" s="97"/>
      <c r="J67" s="97"/>
      <c r="K67" s="97"/>
      <c r="L67" s="97"/>
      <c r="M67" s="97"/>
      <c r="N67" s="97"/>
      <c r="O67" s="143"/>
      <c r="P67" s="143"/>
      <c r="Q67" s="143"/>
      <c r="R67" s="143"/>
      <c r="S67" s="143"/>
      <c r="T67" s="143"/>
      <c r="U67" s="143"/>
      <c r="V67" s="138"/>
      <c r="W67" s="138"/>
      <c r="X67" s="138"/>
      <c r="Y67" s="138"/>
      <c r="Z67" s="138"/>
      <c r="AA67" s="138"/>
      <c r="AB67" s="138"/>
      <c r="AC67" s="116"/>
      <c r="AD67" s="116"/>
      <c r="AE67" s="116"/>
      <c r="AF67" s="116"/>
      <c r="AG67" s="116"/>
      <c r="AH67" s="116"/>
      <c r="AI67" s="116"/>
      <c r="AJ67" s="118"/>
      <c r="AK67" s="118"/>
      <c r="AL67" s="118"/>
      <c r="AM67" s="118"/>
      <c r="AN67" s="118"/>
      <c r="AO67" s="118"/>
      <c r="AP67" s="118"/>
    </row>
    <row r="68" spans="1:42" x14ac:dyDescent="0.35">
      <c r="A68" s="97"/>
      <c r="B68" s="97"/>
      <c r="C68" s="97"/>
      <c r="D68" s="97"/>
      <c r="E68" s="97"/>
      <c r="F68" s="97"/>
      <c r="G68" s="97"/>
      <c r="H68" s="97"/>
      <c r="I68" s="97"/>
      <c r="J68" s="97"/>
      <c r="K68" s="97"/>
      <c r="L68" s="97"/>
      <c r="M68" s="97"/>
      <c r="N68" s="97"/>
      <c r="O68" s="143"/>
      <c r="P68" s="143"/>
      <c r="Q68" s="143"/>
      <c r="R68" s="143"/>
      <c r="S68" s="143"/>
      <c r="T68" s="143"/>
      <c r="U68" s="143"/>
      <c r="V68" s="138"/>
      <c r="W68" s="138"/>
      <c r="X68" s="138"/>
      <c r="Y68" s="138"/>
      <c r="Z68" s="138"/>
      <c r="AA68" s="138"/>
      <c r="AB68" s="138"/>
      <c r="AC68" s="116"/>
      <c r="AD68" s="116"/>
      <c r="AE68" s="116"/>
      <c r="AF68" s="116"/>
      <c r="AG68" s="116"/>
      <c r="AH68" s="116"/>
      <c r="AI68" s="116"/>
      <c r="AJ68" s="118"/>
      <c r="AK68" s="118"/>
      <c r="AL68" s="118"/>
      <c r="AM68" s="118"/>
      <c r="AN68" s="118"/>
      <c r="AO68" s="118"/>
      <c r="AP68" s="118"/>
    </row>
    <row r="69" spans="1:42" ht="15" thickBot="1" x14ac:dyDescent="0.4"/>
    <row r="70" spans="1:42" s="19" customFormat="1" ht="15.75" customHeight="1" x14ac:dyDescent="0.35">
      <c r="A70" s="18" t="s">
        <v>47</v>
      </c>
      <c r="B70" s="18"/>
      <c r="C70" s="18"/>
      <c r="D70" s="18"/>
      <c r="E70" s="18"/>
      <c r="F70" s="18"/>
      <c r="G70" s="18"/>
      <c r="H70" s="18"/>
      <c r="I70" s="18"/>
      <c r="J70" s="18"/>
      <c r="K70" s="18"/>
      <c r="L70" s="18"/>
      <c r="M70" s="23"/>
      <c r="N70" s="23"/>
      <c r="O70" s="144" t="s">
        <v>108</v>
      </c>
      <c r="P70" s="144"/>
      <c r="Q70" s="144"/>
      <c r="R70" s="144"/>
      <c r="S70" s="144"/>
      <c r="T70" s="144"/>
      <c r="U70" s="144"/>
      <c r="V70" s="134" t="s">
        <v>289</v>
      </c>
      <c r="W70" s="134"/>
      <c r="X70" s="134"/>
      <c r="Y70" s="134"/>
      <c r="Z70" s="134"/>
      <c r="AA70" s="134"/>
      <c r="AB70" s="134"/>
      <c r="AC70" s="128" t="s">
        <v>277</v>
      </c>
      <c r="AD70" s="128"/>
      <c r="AE70" s="128"/>
      <c r="AF70" s="128"/>
      <c r="AG70" s="128"/>
      <c r="AH70" s="128"/>
      <c r="AI70" s="128"/>
      <c r="AJ70" s="136" t="s">
        <v>291</v>
      </c>
      <c r="AK70" s="136"/>
      <c r="AL70" s="136"/>
      <c r="AM70" s="136"/>
      <c r="AN70" s="136"/>
      <c r="AO70" s="136"/>
      <c r="AP70" s="136"/>
    </row>
    <row r="71" spans="1:42" x14ac:dyDescent="0.35">
      <c r="A71" s="2" t="s">
        <v>21</v>
      </c>
      <c r="B71" s="3"/>
      <c r="C71" s="3"/>
      <c r="D71" s="3"/>
      <c r="E71" s="3"/>
      <c r="F71" s="3"/>
      <c r="G71" s="3"/>
      <c r="H71" s="3"/>
      <c r="I71" s="3"/>
      <c r="J71" s="3"/>
      <c r="K71" s="3"/>
      <c r="L71" s="3"/>
      <c r="M71" s="4"/>
      <c r="N71" s="4"/>
      <c r="O71" s="145"/>
      <c r="P71" s="145"/>
      <c r="Q71" s="145"/>
      <c r="R71" s="145"/>
      <c r="S71" s="145"/>
      <c r="T71" s="145"/>
      <c r="U71" s="145"/>
      <c r="V71" s="147"/>
      <c r="W71" s="147"/>
      <c r="X71" s="147"/>
      <c r="Y71" s="147"/>
      <c r="Z71" s="147"/>
      <c r="AA71" s="147"/>
      <c r="AB71" s="147"/>
      <c r="AC71" s="129"/>
      <c r="AD71" s="129"/>
      <c r="AE71" s="129"/>
      <c r="AF71" s="129"/>
      <c r="AG71" s="129"/>
      <c r="AH71" s="129"/>
      <c r="AI71" s="129"/>
      <c r="AJ71" s="137"/>
      <c r="AK71" s="137"/>
      <c r="AL71" s="137"/>
      <c r="AM71" s="137"/>
      <c r="AN71" s="137"/>
      <c r="AO71" s="137"/>
      <c r="AP71" s="137"/>
    </row>
    <row r="72" spans="1:42" ht="15.75" customHeight="1" x14ac:dyDescent="0.35">
      <c r="A72" s="2" t="s">
        <v>46</v>
      </c>
      <c r="B72" s="2"/>
      <c r="C72" s="2"/>
      <c r="D72" s="2"/>
      <c r="E72" s="2"/>
      <c r="F72" s="2"/>
      <c r="G72" s="2"/>
      <c r="H72" s="2"/>
      <c r="I72" s="2"/>
      <c r="J72" s="2"/>
      <c r="K72" s="2"/>
      <c r="L72" s="2"/>
      <c r="M72" s="2"/>
      <c r="N72" s="2"/>
      <c r="O72" s="145"/>
      <c r="P72" s="145"/>
      <c r="Q72" s="145"/>
      <c r="R72" s="145"/>
      <c r="S72" s="145"/>
      <c r="T72" s="145"/>
      <c r="U72" s="145"/>
      <c r="V72" s="147"/>
      <c r="W72" s="147"/>
      <c r="X72" s="147"/>
      <c r="Y72" s="147"/>
      <c r="Z72" s="147"/>
      <c r="AA72" s="147"/>
      <c r="AB72" s="147"/>
      <c r="AC72" s="121"/>
      <c r="AD72" s="121"/>
      <c r="AE72" s="121"/>
      <c r="AF72" s="121"/>
      <c r="AG72" s="121"/>
      <c r="AH72" s="121"/>
      <c r="AI72" s="121"/>
      <c r="AJ72" s="125"/>
      <c r="AK72" s="125"/>
      <c r="AL72" s="125"/>
      <c r="AM72" s="125"/>
      <c r="AN72" s="125"/>
      <c r="AO72" s="125"/>
      <c r="AP72" s="125"/>
    </row>
    <row r="73" spans="1:42" x14ac:dyDescent="0.35">
      <c r="A73" s="99" t="s">
        <v>18</v>
      </c>
      <c r="B73" s="97"/>
      <c r="C73" s="97"/>
      <c r="D73" s="97"/>
      <c r="E73" s="97"/>
      <c r="F73" s="97"/>
      <c r="G73" s="97"/>
      <c r="H73" s="97"/>
      <c r="I73" s="97"/>
      <c r="J73" s="97"/>
      <c r="K73" s="97"/>
      <c r="L73" s="97"/>
      <c r="M73" s="97"/>
      <c r="N73" s="97"/>
      <c r="O73" s="148"/>
      <c r="P73" s="148"/>
      <c r="Q73" s="148"/>
      <c r="R73" s="148"/>
      <c r="S73" s="148"/>
      <c r="T73" s="148"/>
      <c r="U73" s="148"/>
      <c r="V73" s="138"/>
      <c r="W73" s="138"/>
      <c r="X73" s="138"/>
      <c r="Y73" s="138"/>
      <c r="Z73" s="138"/>
      <c r="AA73" s="138"/>
      <c r="AB73" s="138"/>
      <c r="AC73" s="103"/>
      <c r="AD73" s="103"/>
      <c r="AE73" s="103"/>
      <c r="AF73" s="103"/>
      <c r="AG73" s="103"/>
      <c r="AH73" s="103"/>
      <c r="AI73" s="103"/>
      <c r="AJ73" s="106"/>
      <c r="AK73" s="106"/>
      <c r="AL73" s="106"/>
      <c r="AM73" s="106"/>
      <c r="AN73" s="106"/>
      <c r="AO73" s="106"/>
      <c r="AP73" s="106"/>
    </row>
    <row r="74" spans="1:42" x14ac:dyDescent="0.35">
      <c r="A74" s="97"/>
      <c r="B74" s="97"/>
      <c r="C74" s="97"/>
      <c r="D74" s="97"/>
      <c r="E74" s="97"/>
      <c r="F74" s="97"/>
      <c r="G74" s="97"/>
      <c r="H74" s="97"/>
      <c r="I74" s="97"/>
      <c r="J74" s="97"/>
      <c r="K74" s="97"/>
      <c r="L74" s="97"/>
      <c r="M74" s="97"/>
      <c r="N74" s="97"/>
      <c r="O74" s="148"/>
      <c r="P74" s="148"/>
      <c r="Q74" s="148"/>
      <c r="R74" s="148"/>
      <c r="S74" s="148"/>
      <c r="T74" s="148"/>
      <c r="U74" s="148"/>
      <c r="V74" s="138"/>
      <c r="W74" s="138"/>
      <c r="X74" s="138"/>
      <c r="Y74" s="138"/>
      <c r="Z74" s="138"/>
      <c r="AA74" s="138"/>
      <c r="AB74" s="138"/>
      <c r="AC74" s="103"/>
      <c r="AD74" s="103"/>
      <c r="AE74" s="103"/>
      <c r="AF74" s="103"/>
      <c r="AG74" s="103"/>
      <c r="AH74" s="103"/>
      <c r="AI74" s="103"/>
      <c r="AJ74" s="106"/>
      <c r="AK74" s="106"/>
      <c r="AL74" s="106"/>
      <c r="AM74" s="106"/>
      <c r="AN74" s="106"/>
      <c r="AO74" s="106"/>
      <c r="AP74" s="106"/>
    </row>
    <row r="75" spans="1:42" x14ac:dyDescent="0.35">
      <c r="A75" s="97"/>
      <c r="B75" s="97"/>
      <c r="C75" s="97"/>
      <c r="D75" s="97"/>
      <c r="E75" s="97"/>
      <c r="F75" s="97"/>
      <c r="G75" s="97"/>
      <c r="H75" s="97"/>
      <c r="I75" s="97"/>
      <c r="J75" s="97"/>
      <c r="K75" s="97"/>
      <c r="L75" s="97"/>
      <c r="M75" s="97"/>
      <c r="N75" s="97"/>
      <c r="O75" s="148"/>
      <c r="P75" s="148"/>
      <c r="Q75" s="148"/>
      <c r="R75" s="148"/>
      <c r="S75" s="148"/>
      <c r="T75" s="148"/>
      <c r="U75" s="148"/>
      <c r="V75" s="138"/>
      <c r="W75" s="138"/>
      <c r="X75" s="138"/>
      <c r="Y75" s="138"/>
      <c r="Z75" s="138"/>
      <c r="AA75" s="138"/>
      <c r="AB75" s="138"/>
      <c r="AC75" s="103"/>
      <c r="AD75" s="103"/>
      <c r="AE75" s="103"/>
      <c r="AF75" s="103"/>
      <c r="AG75" s="103"/>
      <c r="AH75" s="103"/>
      <c r="AI75" s="103"/>
      <c r="AJ75" s="106"/>
      <c r="AK75" s="106"/>
      <c r="AL75" s="106"/>
      <c r="AM75" s="106"/>
      <c r="AN75" s="106"/>
      <c r="AO75" s="106"/>
      <c r="AP75" s="106"/>
    </row>
    <row r="76" spans="1:42" ht="18.5" x14ac:dyDescent="0.45">
      <c r="A76" s="97"/>
      <c r="B76" s="97"/>
      <c r="C76" s="97"/>
      <c r="D76" s="97"/>
      <c r="E76" s="97"/>
      <c r="F76" s="97"/>
      <c r="G76" s="97"/>
      <c r="H76" s="97"/>
      <c r="I76" s="97"/>
      <c r="J76" s="97"/>
      <c r="K76" s="97"/>
      <c r="L76" s="97"/>
      <c r="M76" s="97"/>
      <c r="N76" s="97"/>
      <c r="O76" s="148"/>
      <c r="P76" s="148"/>
      <c r="Q76" s="148"/>
      <c r="R76" s="148"/>
      <c r="S76" s="148"/>
      <c r="T76" s="148"/>
      <c r="U76" s="148"/>
      <c r="V76" s="138"/>
      <c r="W76" s="138"/>
      <c r="X76" s="138"/>
      <c r="Y76" s="138"/>
      <c r="Z76" s="138"/>
      <c r="AA76" s="138"/>
      <c r="AB76" s="138"/>
      <c r="AC76" s="103"/>
      <c r="AD76" s="103"/>
      <c r="AE76" s="104">
        <v>1</v>
      </c>
      <c r="AF76" s="104">
        <v>2</v>
      </c>
      <c r="AG76" s="104">
        <v>3</v>
      </c>
      <c r="AH76" s="104"/>
      <c r="AI76" s="103"/>
      <c r="AJ76" s="106"/>
      <c r="AK76" s="106"/>
      <c r="AL76" s="106"/>
      <c r="AM76" s="106"/>
      <c r="AN76" s="106"/>
      <c r="AO76" s="106"/>
      <c r="AP76" s="106"/>
    </row>
    <row r="77" spans="1:42" x14ac:dyDescent="0.35">
      <c r="A77" s="2" t="s">
        <v>148</v>
      </c>
      <c r="B77" s="2"/>
      <c r="C77" s="2"/>
      <c r="D77" s="2"/>
      <c r="E77" s="2"/>
      <c r="F77" s="2"/>
      <c r="G77" s="2"/>
      <c r="H77" s="2"/>
      <c r="I77" s="2"/>
      <c r="J77" s="2"/>
      <c r="K77" s="2"/>
      <c r="L77" s="2"/>
      <c r="M77" s="2"/>
      <c r="N77" s="2"/>
      <c r="O77" s="143"/>
      <c r="P77" s="143"/>
      <c r="Q77" s="143"/>
      <c r="R77" s="143"/>
      <c r="S77" s="143"/>
      <c r="T77" s="143"/>
      <c r="U77" s="143"/>
      <c r="V77" s="138"/>
      <c r="W77" s="138"/>
      <c r="X77" s="138"/>
      <c r="Y77" s="138"/>
      <c r="Z77" s="138"/>
      <c r="AA77" s="138"/>
      <c r="AB77" s="138"/>
      <c r="AC77" s="103"/>
      <c r="AD77" s="103"/>
      <c r="AE77" s="103"/>
      <c r="AF77" s="103"/>
      <c r="AG77" s="103"/>
      <c r="AH77" s="103"/>
      <c r="AI77" s="103"/>
      <c r="AJ77" s="106"/>
      <c r="AK77" s="106"/>
      <c r="AL77" s="106"/>
      <c r="AM77" s="106"/>
      <c r="AN77" s="106"/>
      <c r="AO77" s="106"/>
      <c r="AP77" s="106"/>
    </row>
    <row r="78" spans="1:42" x14ac:dyDescent="0.35">
      <c r="A78" s="97"/>
      <c r="B78" s="97"/>
      <c r="C78" s="97"/>
      <c r="D78" s="97"/>
      <c r="E78" s="97"/>
      <c r="F78" s="97"/>
      <c r="G78" s="97"/>
      <c r="H78" s="97"/>
      <c r="I78" s="97"/>
      <c r="J78" s="97"/>
      <c r="K78" s="97"/>
      <c r="L78" s="97"/>
      <c r="M78" s="97"/>
      <c r="N78" s="97"/>
      <c r="O78" s="143"/>
      <c r="P78" s="143"/>
      <c r="Q78" s="143"/>
      <c r="R78" s="143"/>
      <c r="S78" s="143"/>
      <c r="T78" s="143"/>
      <c r="U78" s="143"/>
      <c r="V78" s="138"/>
      <c r="W78" s="138"/>
      <c r="X78" s="138"/>
      <c r="Y78" s="138"/>
      <c r="Z78" s="138"/>
      <c r="AA78" s="138"/>
      <c r="AB78" s="138"/>
      <c r="AC78" s="103"/>
      <c r="AD78" s="103"/>
      <c r="AE78" s="103"/>
      <c r="AF78" s="103"/>
      <c r="AG78" s="103"/>
      <c r="AH78" s="103"/>
      <c r="AI78" s="103"/>
      <c r="AJ78" s="106"/>
      <c r="AK78" s="106"/>
      <c r="AL78" s="106"/>
      <c r="AM78" s="106"/>
      <c r="AN78" s="106"/>
      <c r="AO78" s="106"/>
      <c r="AP78" s="106"/>
    </row>
    <row r="79" spans="1:42" x14ac:dyDescent="0.35">
      <c r="A79" s="97"/>
      <c r="B79" s="97"/>
      <c r="C79" s="97"/>
      <c r="D79" s="97"/>
      <c r="E79" s="97"/>
      <c r="F79" s="97"/>
      <c r="G79" s="97"/>
      <c r="H79" s="97"/>
      <c r="I79" s="97"/>
      <c r="J79" s="97"/>
      <c r="K79" s="97"/>
      <c r="L79" s="97"/>
      <c r="M79" s="97"/>
      <c r="N79" s="97"/>
      <c r="O79" s="143"/>
      <c r="P79" s="143"/>
      <c r="Q79" s="143"/>
      <c r="R79" s="143"/>
      <c r="S79" s="143"/>
      <c r="T79" s="143"/>
      <c r="U79" s="143"/>
      <c r="V79" s="138"/>
      <c r="W79" s="138"/>
      <c r="X79" s="138"/>
      <c r="Y79" s="138"/>
      <c r="Z79" s="138"/>
      <c r="AA79" s="138"/>
      <c r="AB79" s="138"/>
      <c r="AC79" s="103"/>
      <c r="AD79" s="103"/>
      <c r="AE79" s="103"/>
      <c r="AF79" s="103"/>
      <c r="AG79" s="103"/>
      <c r="AH79" s="103"/>
      <c r="AI79" s="103"/>
      <c r="AJ79" s="106"/>
      <c r="AK79" s="106"/>
      <c r="AL79" s="106"/>
      <c r="AM79" s="106"/>
      <c r="AN79" s="106"/>
      <c r="AO79" s="106"/>
      <c r="AP79" s="106"/>
    </row>
    <row r="80" spans="1:42" x14ac:dyDescent="0.35">
      <c r="A80" s="97"/>
      <c r="B80" s="97"/>
      <c r="C80" s="97"/>
      <c r="D80" s="97"/>
      <c r="E80" s="97"/>
      <c r="F80" s="97"/>
      <c r="G80" s="97"/>
      <c r="H80" s="97"/>
      <c r="I80" s="97"/>
      <c r="J80" s="97"/>
      <c r="K80" s="97"/>
      <c r="L80" s="97"/>
      <c r="M80" s="97"/>
      <c r="N80" s="97"/>
      <c r="O80" s="143"/>
      <c r="P80" s="143"/>
      <c r="Q80" s="143"/>
      <c r="R80" s="143"/>
      <c r="S80" s="143"/>
      <c r="T80" s="143"/>
      <c r="U80" s="143"/>
      <c r="V80" s="138"/>
      <c r="W80" s="138"/>
      <c r="X80" s="138"/>
      <c r="Y80" s="138"/>
      <c r="Z80" s="138"/>
      <c r="AA80" s="138"/>
      <c r="AB80" s="138"/>
      <c r="AC80" s="103" t="s">
        <v>278</v>
      </c>
      <c r="AD80" s="103"/>
      <c r="AE80" s="103"/>
      <c r="AF80" s="103"/>
      <c r="AG80" s="103"/>
      <c r="AH80" s="103"/>
      <c r="AI80" s="103"/>
      <c r="AJ80" s="106"/>
      <c r="AK80" s="106"/>
      <c r="AL80" s="106"/>
      <c r="AM80" s="106"/>
      <c r="AN80" s="106"/>
      <c r="AO80" s="106"/>
      <c r="AP80" s="106"/>
    </row>
    <row r="81" spans="1:42" x14ac:dyDescent="0.35">
      <c r="A81" s="97"/>
      <c r="B81" s="97"/>
      <c r="C81" s="97"/>
      <c r="D81" s="97"/>
      <c r="E81" s="97"/>
      <c r="F81" s="97"/>
      <c r="G81" s="97"/>
      <c r="H81" s="97"/>
      <c r="I81" s="97"/>
      <c r="J81" s="97"/>
      <c r="K81" s="97"/>
      <c r="L81" s="97"/>
      <c r="M81" s="97"/>
      <c r="N81" s="97"/>
      <c r="O81" s="143"/>
      <c r="P81" s="143"/>
      <c r="Q81" s="143"/>
      <c r="R81" s="143"/>
      <c r="S81" s="143"/>
      <c r="T81" s="143"/>
      <c r="U81" s="143"/>
      <c r="V81" s="138"/>
      <c r="W81" s="138"/>
      <c r="X81" s="138"/>
      <c r="Y81" s="138"/>
      <c r="Z81" s="138"/>
      <c r="AA81" s="138"/>
      <c r="AB81" s="138"/>
      <c r="AC81" s="103" t="s">
        <v>279</v>
      </c>
      <c r="AD81" s="103"/>
      <c r="AE81" s="103"/>
      <c r="AF81" s="103"/>
      <c r="AG81" s="103"/>
      <c r="AH81" s="103"/>
      <c r="AI81" s="103"/>
      <c r="AJ81" s="106"/>
      <c r="AK81" s="106"/>
      <c r="AL81" s="106"/>
      <c r="AM81" s="106"/>
      <c r="AN81" s="106"/>
      <c r="AO81" s="106"/>
      <c r="AP81" s="106"/>
    </row>
    <row r="82" spans="1:42" x14ac:dyDescent="0.35">
      <c r="A82" s="97"/>
      <c r="B82" s="97"/>
      <c r="C82" s="97"/>
      <c r="D82" s="97"/>
      <c r="E82" s="97"/>
      <c r="F82" s="97"/>
      <c r="G82" s="97"/>
      <c r="H82" s="97"/>
      <c r="I82" s="97"/>
      <c r="J82" s="97"/>
      <c r="K82" s="97"/>
      <c r="L82" s="97"/>
      <c r="M82" s="97"/>
      <c r="N82" s="97"/>
      <c r="O82" s="143"/>
      <c r="P82" s="143"/>
      <c r="Q82" s="143"/>
      <c r="R82" s="143"/>
      <c r="S82" s="143"/>
      <c r="T82" s="143"/>
      <c r="U82" s="143"/>
      <c r="V82" s="138"/>
      <c r="W82" s="138"/>
      <c r="X82" s="138"/>
      <c r="Y82" s="138"/>
      <c r="Z82" s="138"/>
      <c r="AA82" s="138"/>
      <c r="AB82" s="138"/>
      <c r="AC82" s="103" t="s">
        <v>280</v>
      </c>
      <c r="AD82" s="103"/>
      <c r="AE82" s="103"/>
      <c r="AF82" s="103"/>
      <c r="AG82" s="103"/>
      <c r="AH82" s="103"/>
      <c r="AI82" s="103"/>
      <c r="AJ82" s="106"/>
      <c r="AK82" s="106"/>
      <c r="AL82" s="106"/>
      <c r="AM82" s="106"/>
      <c r="AN82" s="106"/>
      <c r="AO82" s="106"/>
      <c r="AP82" s="106"/>
    </row>
    <row r="83" spans="1:42" x14ac:dyDescent="0.35">
      <c r="A83" s="97"/>
      <c r="B83" s="97"/>
      <c r="C83" s="97"/>
      <c r="D83" s="97"/>
      <c r="E83" s="97"/>
      <c r="F83" s="97"/>
      <c r="G83" s="97"/>
      <c r="H83" s="97"/>
      <c r="I83" s="97"/>
      <c r="J83" s="97"/>
      <c r="K83" s="97"/>
      <c r="L83" s="97"/>
      <c r="M83" s="97"/>
      <c r="N83" s="97"/>
      <c r="O83" s="143"/>
      <c r="P83" s="143"/>
      <c r="Q83" s="143"/>
      <c r="R83" s="143"/>
      <c r="S83" s="143"/>
      <c r="T83" s="143"/>
      <c r="U83" s="143"/>
      <c r="V83" s="138"/>
      <c r="W83" s="138"/>
      <c r="X83" s="138"/>
      <c r="Y83" s="138"/>
      <c r="Z83" s="138"/>
      <c r="AA83" s="138"/>
      <c r="AB83" s="138"/>
      <c r="AC83" s="116"/>
      <c r="AD83" s="116"/>
      <c r="AE83" s="116"/>
      <c r="AF83" s="116"/>
      <c r="AG83" s="116"/>
      <c r="AH83" s="116"/>
      <c r="AI83" s="116"/>
      <c r="AJ83" s="118"/>
      <c r="AK83" s="118"/>
      <c r="AL83" s="118"/>
      <c r="AM83" s="118"/>
      <c r="AN83" s="118"/>
      <c r="AO83" s="118"/>
      <c r="AP83" s="118"/>
    </row>
    <row r="84" spans="1:42" s="1" customFormat="1" x14ac:dyDescent="0.35">
      <c r="A84" s="99" t="s">
        <v>17</v>
      </c>
      <c r="B84" s="99"/>
      <c r="C84" s="99"/>
      <c r="D84" s="99"/>
      <c r="E84" s="99"/>
      <c r="F84" s="99"/>
      <c r="G84" s="99"/>
      <c r="H84" s="99"/>
      <c r="I84" s="99"/>
      <c r="J84" s="99"/>
      <c r="K84" s="99"/>
      <c r="L84" s="99"/>
      <c r="M84" s="99"/>
      <c r="N84" s="99"/>
      <c r="O84" s="143"/>
      <c r="P84" s="143"/>
      <c r="Q84" s="143"/>
      <c r="R84" s="143"/>
      <c r="S84" s="143"/>
      <c r="T84" s="143"/>
      <c r="U84" s="143"/>
      <c r="V84" s="138"/>
      <c r="W84" s="138"/>
      <c r="X84" s="138"/>
      <c r="Y84" s="138"/>
      <c r="Z84" s="138"/>
      <c r="AA84" s="138"/>
      <c r="AB84" s="138"/>
      <c r="AC84" s="117"/>
      <c r="AD84" s="117"/>
      <c r="AE84" s="117"/>
      <c r="AF84" s="117"/>
      <c r="AG84" s="117"/>
      <c r="AH84" s="117"/>
      <c r="AI84" s="117"/>
      <c r="AJ84" s="118"/>
      <c r="AK84" s="118"/>
      <c r="AL84" s="118"/>
      <c r="AM84" s="118"/>
      <c r="AN84" s="118"/>
      <c r="AO84" s="118"/>
      <c r="AP84" s="118"/>
    </row>
    <row r="85" spans="1:42" x14ac:dyDescent="0.35">
      <c r="A85" s="97"/>
      <c r="B85" s="97"/>
      <c r="C85" s="97"/>
      <c r="D85" s="97"/>
      <c r="E85" s="97"/>
      <c r="F85" s="97"/>
      <c r="G85" s="97"/>
      <c r="H85" s="97"/>
      <c r="I85" s="97"/>
      <c r="J85" s="97"/>
      <c r="K85" s="97"/>
      <c r="L85" s="97"/>
      <c r="M85" s="97"/>
      <c r="N85" s="97"/>
      <c r="O85" s="143"/>
      <c r="P85" s="143"/>
      <c r="Q85" s="143"/>
      <c r="R85" s="143"/>
      <c r="S85" s="143"/>
      <c r="T85" s="143"/>
      <c r="U85" s="143"/>
      <c r="V85" s="138"/>
      <c r="W85" s="138"/>
      <c r="X85" s="138"/>
      <c r="Y85" s="138"/>
      <c r="Z85" s="138"/>
      <c r="AA85" s="138"/>
      <c r="AB85" s="138"/>
      <c r="AC85" s="116"/>
      <c r="AD85" s="116"/>
      <c r="AE85" s="116"/>
      <c r="AF85" s="116"/>
      <c r="AG85" s="116"/>
      <c r="AH85" s="116"/>
      <c r="AI85" s="116"/>
      <c r="AJ85" s="118"/>
      <c r="AK85" s="118"/>
      <c r="AL85" s="118"/>
      <c r="AM85" s="118"/>
      <c r="AN85" s="118"/>
      <c r="AO85" s="118"/>
      <c r="AP85" s="118"/>
    </row>
    <row r="86" spans="1:42" x14ac:dyDescent="0.35">
      <c r="A86" s="99" t="s">
        <v>19</v>
      </c>
      <c r="B86" s="97"/>
      <c r="C86" s="97"/>
      <c r="D86" s="97"/>
      <c r="E86" s="97"/>
      <c r="F86" s="97"/>
      <c r="G86" s="97"/>
      <c r="H86" s="97"/>
      <c r="I86" s="97"/>
      <c r="J86" s="97"/>
      <c r="K86" s="97"/>
      <c r="L86" s="97"/>
      <c r="M86" s="97"/>
      <c r="N86" s="97"/>
      <c r="O86" s="143"/>
      <c r="P86" s="143"/>
      <c r="Q86" s="143"/>
      <c r="R86" s="143"/>
      <c r="S86" s="143"/>
      <c r="T86" s="143"/>
      <c r="U86" s="143"/>
      <c r="V86" s="138"/>
      <c r="W86" s="138"/>
      <c r="X86" s="138"/>
      <c r="Y86" s="138"/>
      <c r="Z86" s="138"/>
      <c r="AA86" s="138"/>
      <c r="AB86" s="138"/>
      <c r="AC86" s="116"/>
      <c r="AD86" s="116"/>
      <c r="AE86" s="116"/>
      <c r="AF86" s="116"/>
      <c r="AG86" s="116"/>
      <c r="AH86" s="116"/>
      <c r="AI86" s="116"/>
      <c r="AJ86" s="118"/>
      <c r="AK86" s="118"/>
      <c r="AL86" s="118"/>
      <c r="AM86" s="118"/>
      <c r="AN86" s="118"/>
      <c r="AO86" s="118"/>
      <c r="AP86" s="118"/>
    </row>
    <row r="87" spans="1:42" x14ac:dyDescent="0.35">
      <c r="A87" s="97"/>
      <c r="B87" s="97"/>
      <c r="C87" s="97"/>
      <c r="D87" s="97"/>
      <c r="E87" s="97"/>
      <c r="F87" s="97"/>
      <c r="G87" s="97"/>
      <c r="H87" s="97"/>
      <c r="I87" s="97"/>
      <c r="J87" s="97"/>
      <c r="K87" s="97"/>
      <c r="L87" s="97"/>
      <c r="M87" s="97"/>
      <c r="N87" s="97"/>
      <c r="O87" s="143"/>
      <c r="P87" s="143"/>
      <c r="Q87" s="143"/>
      <c r="R87" s="143"/>
      <c r="S87" s="143"/>
      <c r="T87" s="143"/>
      <c r="U87" s="143"/>
      <c r="V87" s="138"/>
      <c r="W87" s="138"/>
      <c r="X87" s="138"/>
      <c r="Y87" s="138"/>
      <c r="Z87" s="138"/>
      <c r="AA87" s="138"/>
      <c r="AB87" s="138"/>
      <c r="AC87" s="116"/>
      <c r="AD87" s="116"/>
      <c r="AE87" s="116"/>
      <c r="AF87" s="116"/>
      <c r="AG87" s="116"/>
      <c r="AH87" s="116"/>
      <c r="AI87" s="116"/>
      <c r="AJ87" s="118"/>
      <c r="AK87" s="118"/>
      <c r="AL87" s="118"/>
      <c r="AM87" s="118"/>
      <c r="AN87" s="118"/>
      <c r="AO87" s="118"/>
      <c r="AP87" s="118"/>
    </row>
    <row r="88" spans="1:42" x14ac:dyDescent="0.35">
      <c r="A88" s="97"/>
      <c r="B88" s="97"/>
      <c r="C88" s="97"/>
      <c r="D88" s="97"/>
      <c r="E88" s="97"/>
      <c r="F88" s="97"/>
      <c r="G88" s="97"/>
      <c r="H88" s="97"/>
      <c r="I88" s="97"/>
      <c r="J88" s="97"/>
      <c r="K88" s="97"/>
      <c r="L88" s="97"/>
      <c r="M88" s="97"/>
      <c r="N88" s="97"/>
      <c r="O88" s="143"/>
      <c r="P88" s="143"/>
      <c r="Q88" s="143"/>
      <c r="R88" s="143"/>
      <c r="S88" s="143"/>
      <c r="T88" s="143"/>
      <c r="U88" s="143"/>
      <c r="V88" s="138"/>
      <c r="W88" s="138"/>
      <c r="X88" s="138"/>
      <c r="Y88" s="138"/>
      <c r="Z88" s="138"/>
      <c r="AA88" s="138"/>
      <c r="AB88" s="138"/>
      <c r="AC88" s="116"/>
      <c r="AD88" s="116"/>
      <c r="AE88" s="116"/>
      <c r="AF88" s="116"/>
      <c r="AG88" s="116"/>
      <c r="AH88" s="116"/>
      <c r="AI88" s="116"/>
      <c r="AJ88" s="118"/>
      <c r="AK88" s="118"/>
      <c r="AL88" s="118"/>
      <c r="AM88" s="118"/>
      <c r="AN88" s="118"/>
      <c r="AO88" s="118"/>
      <c r="AP88" s="118"/>
    </row>
    <row r="89" spans="1:42" x14ac:dyDescent="0.35">
      <c r="A89" s="97"/>
      <c r="B89" s="97"/>
      <c r="C89" s="97"/>
      <c r="D89" s="97"/>
      <c r="E89" s="97"/>
      <c r="F89" s="97"/>
      <c r="G89" s="97"/>
      <c r="H89" s="97"/>
      <c r="I89" s="97"/>
      <c r="J89" s="97"/>
      <c r="K89" s="97"/>
      <c r="L89" s="97"/>
      <c r="M89" s="97"/>
      <c r="N89" s="97"/>
      <c r="O89" s="143"/>
      <c r="P89" s="143"/>
      <c r="Q89" s="143"/>
      <c r="R89" s="143"/>
      <c r="S89" s="143"/>
      <c r="T89" s="143"/>
      <c r="U89" s="143"/>
      <c r="V89" s="138"/>
      <c r="W89" s="138"/>
      <c r="X89" s="138"/>
      <c r="Y89" s="138"/>
      <c r="Z89" s="138"/>
      <c r="AA89" s="138"/>
      <c r="AB89" s="138"/>
      <c r="AC89" s="116"/>
      <c r="AD89" s="116"/>
      <c r="AE89" s="116"/>
      <c r="AF89" s="116"/>
      <c r="AG89" s="116"/>
      <c r="AH89" s="116"/>
      <c r="AI89" s="116"/>
      <c r="AJ89" s="118"/>
      <c r="AK89" s="118"/>
      <c r="AL89" s="118"/>
      <c r="AM89" s="118"/>
      <c r="AN89" s="118"/>
      <c r="AO89" s="118"/>
      <c r="AP89" s="118"/>
    </row>
    <row r="90" spans="1:42" x14ac:dyDescent="0.35">
      <c r="A90" s="2" t="s">
        <v>148</v>
      </c>
      <c r="B90" s="2"/>
      <c r="C90" s="2"/>
      <c r="D90" s="2"/>
      <c r="E90" s="2"/>
      <c r="F90" s="2"/>
      <c r="G90" s="2"/>
      <c r="H90" s="2"/>
      <c r="I90" s="2"/>
      <c r="J90" s="2"/>
      <c r="K90" s="2"/>
      <c r="L90" s="2"/>
      <c r="M90" s="2"/>
      <c r="N90" s="2"/>
      <c r="O90" s="148"/>
      <c r="P90" s="148"/>
      <c r="Q90" s="148"/>
      <c r="R90" s="148"/>
      <c r="S90" s="148"/>
      <c r="T90" s="148"/>
      <c r="U90" s="148"/>
      <c r="V90" s="138"/>
      <c r="W90" s="138"/>
      <c r="X90" s="138"/>
      <c r="Y90" s="138"/>
      <c r="Z90" s="138"/>
      <c r="AA90" s="138"/>
      <c r="AB90" s="138"/>
      <c r="AC90" s="116"/>
      <c r="AD90" s="116"/>
      <c r="AE90" s="116"/>
      <c r="AF90" s="116"/>
      <c r="AG90" s="116"/>
      <c r="AH90" s="116"/>
      <c r="AI90" s="116"/>
      <c r="AJ90" s="118"/>
      <c r="AK90" s="118"/>
      <c r="AL90" s="118"/>
      <c r="AM90" s="118"/>
      <c r="AN90" s="118"/>
      <c r="AO90" s="118"/>
      <c r="AP90" s="118"/>
    </row>
    <row r="91" spans="1:42" x14ac:dyDescent="0.35">
      <c r="A91" s="97"/>
      <c r="B91" s="97"/>
      <c r="C91" s="97"/>
      <c r="D91" s="97"/>
      <c r="E91" s="97"/>
      <c r="F91" s="97"/>
      <c r="G91" s="97"/>
      <c r="H91" s="97"/>
      <c r="I91" s="97"/>
      <c r="J91" s="97"/>
      <c r="K91" s="97"/>
      <c r="L91" s="97"/>
      <c r="M91" s="97"/>
      <c r="N91" s="97"/>
      <c r="O91" s="148"/>
      <c r="P91" s="148"/>
      <c r="Q91" s="148"/>
      <c r="R91" s="148"/>
      <c r="S91" s="148"/>
      <c r="T91" s="148"/>
      <c r="U91" s="148"/>
      <c r="V91" s="138"/>
      <c r="W91" s="138"/>
      <c r="X91" s="138"/>
      <c r="Y91" s="138"/>
      <c r="Z91" s="138"/>
      <c r="AA91" s="138"/>
      <c r="AB91" s="138"/>
      <c r="AC91" s="116"/>
      <c r="AD91" s="116"/>
      <c r="AE91" s="116"/>
      <c r="AF91" s="116"/>
      <c r="AG91" s="116"/>
      <c r="AH91" s="116"/>
      <c r="AI91" s="116"/>
      <c r="AJ91" s="118"/>
      <c r="AK91" s="118"/>
      <c r="AL91" s="118"/>
      <c r="AM91" s="118"/>
      <c r="AN91" s="118"/>
      <c r="AO91" s="118"/>
      <c r="AP91" s="118"/>
    </row>
    <row r="92" spans="1:42" x14ac:dyDescent="0.35">
      <c r="A92" s="97"/>
      <c r="B92" s="97"/>
      <c r="C92" s="97"/>
      <c r="D92" s="97"/>
      <c r="E92" s="97"/>
      <c r="F92" s="97"/>
      <c r="G92" s="97"/>
      <c r="H92" s="97"/>
      <c r="I92" s="97"/>
      <c r="J92" s="97"/>
      <c r="K92" s="97"/>
      <c r="L92" s="97"/>
      <c r="M92" s="97"/>
      <c r="N92" s="97"/>
      <c r="O92" s="148"/>
      <c r="P92" s="148"/>
      <c r="Q92" s="148"/>
      <c r="R92" s="148"/>
      <c r="S92" s="148"/>
      <c r="T92" s="148"/>
      <c r="U92" s="148"/>
      <c r="V92" s="138"/>
      <c r="W92" s="138"/>
      <c r="X92" s="138"/>
      <c r="Y92" s="138"/>
      <c r="Z92" s="138"/>
      <c r="AA92" s="138"/>
      <c r="AB92" s="138"/>
      <c r="AC92" s="116"/>
      <c r="AD92" s="116"/>
      <c r="AE92" s="116"/>
      <c r="AF92" s="116"/>
      <c r="AG92" s="116"/>
      <c r="AH92" s="116"/>
      <c r="AI92" s="116"/>
      <c r="AJ92" s="118"/>
      <c r="AK92" s="118"/>
      <c r="AL92" s="118"/>
      <c r="AM92" s="118"/>
      <c r="AN92" s="118"/>
      <c r="AO92" s="118"/>
      <c r="AP92" s="118"/>
    </row>
    <row r="93" spans="1:42" x14ac:dyDescent="0.35">
      <c r="A93" s="97"/>
      <c r="B93" s="97"/>
      <c r="C93" s="97"/>
      <c r="D93" s="97"/>
      <c r="E93" s="97"/>
      <c r="F93" s="97"/>
      <c r="G93" s="97"/>
      <c r="H93" s="97"/>
      <c r="I93" s="97"/>
      <c r="J93" s="97"/>
      <c r="K93" s="97"/>
      <c r="L93" s="97"/>
      <c r="M93" s="97"/>
      <c r="N93" s="97"/>
      <c r="O93" s="148"/>
      <c r="P93" s="148"/>
      <c r="Q93" s="148"/>
      <c r="R93" s="148"/>
      <c r="S93" s="148"/>
      <c r="T93" s="148"/>
      <c r="U93" s="148"/>
      <c r="V93" s="138"/>
      <c r="W93" s="138"/>
      <c r="X93" s="138"/>
      <c r="Y93" s="138"/>
      <c r="Z93" s="138"/>
      <c r="AA93" s="138"/>
      <c r="AB93" s="138"/>
      <c r="AC93" s="116"/>
      <c r="AD93" s="116"/>
      <c r="AE93" s="116"/>
      <c r="AF93" s="116"/>
      <c r="AG93" s="116"/>
      <c r="AH93" s="116"/>
      <c r="AI93" s="116"/>
      <c r="AJ93" s="118"/>
      <c r="AK93" s="118"/>
      <c r="AL93" s="118"/>
      <c r="AM93" s="118"/>
      <c r="AN93" s="118"/>
      <c r="AO93" s="118"/>
      <c r="AP93" s="118"/>
    </row>
    <row r="94" spans="1:42" x14ac:dyDescent="0.35">
      <c r="A94" s="97"/>
      <c r="B94" s="97"/>
      <c r="C94" s="97"/>
      <c r="D94" s="97"/>
      <c r="E94" s="97"/>
      <c r="F94" s="97"/>
      <c r="G94" s="97"/>
      <c r="H94" s="97"/>
      <c r="I94" s="97"/>
      <c r="J94" s="97"/>
      <c r="K94" s="97"/>
      <c r="L94" s="97"/>
      <c r="M94" s="97"/>
      <c r="N94" s="97"/>
      <c r="O94" s="148"/>
      <c r="P94" s="148"/>
      <c r="Q94" s="148"/>
      <c r="R94" s="148"/>
      <c r="S94" s="148"/>
      <c r="T94" s="148"/>
      <c r="U94" s="148"/>
      <c r="V94" s="138"/>
      <c r="W94" s="138"/>
      <c r="X94" s="138"/>
      <c r="Y94" s="138"/>
      <c r="Z94" s="138"/>
      <c r="AA94" s="138"/>
      <c r="AB94" s="138"/>
      <c r="AC94" s="116"/>
      <c r="AD94" s="116"/>
      <c r="AE94" s="116"/>
      <c r="AF94" s="116"/>
      <c r="AG94" s="116"/>
      <c r="AH94" s="116"/>
      <c r="AI94" s="116"/>
      <c r="AJ94" s="118"/>
      <c r="AK94" s="118"/>
      <c r="AL94" s="118"/>
      <c r="AM94" s="118"/>
      <c r="AN94" s="118"/>
      <c r="AO94" s="118"/>
      <c r="AP94" s="118"/>
    </row>
    <row r="95" spans="1:42" x14ac:dyDescent="0.35">
      <c r="A95" s="97"/>
      <c r="B95" s="97"/>
      <c r="C95" s="97"/>
      <c r="D95" s="97"/>
      <c r="E95" s="97"/>
      <c r="F95" s="97"/>
      <c r="G95" s="97"/>
      <c r="H95" s="97"/>
      <c r="I95" s="97"/>
      <c r="J95" s="97"/>
      <c r="K95" s="97"/>
      <c r="L95" s="97"/>
      <c r="M95" s="97"/>
      <c r="N95" s="97"/>
      <c r="O95" s="148"/>
      <c r="P95" s="148"/>
      <c r="Q95" s="148"/>
      <c r="R95" s="148"/>
      <c r="S95" s="148"/>
      <c r="T95" s="148"/>
      <c r="U95" s="148"/>
      <c r="V95" s="138"/>
      <c r="W95" s="138"/>
      <c r="X95" s="138"/>
      <c r="Y95" s="138"/>
      <c r="Z95" s="138"/>
      <c r="AA95" s="138"/>
      <c r="AB95" s="138"/>
      <c r="AC95" s="116"/>
      <c r="AD95" s="116"/>
      <c r="AE95" s="116"/>
      <c r="AF95" s="116"/>
      <c r="AG95" s="116"/>
      <c r="AH95" s="116"/>
      <c r="AI95" s="116"/>
      <c r="AJ95" s="118"/>
      <c r="AK95" s="118"/>
      <c r="AL95" s="118"/>
      <c r="AM95" s="118"/>
      <c r="AN95" s="118"/>
      <c r="AO95" s="118"/>
      <c r="AP95" s="118"/>
    </row>
    <row r="96" spans="1:42" x14ac:dyDescent="0.35">
      <c r="A96" s="97"/>
      <c r="B96" s="97"/>
      <c r="C96" s="97"/>
      <c r="D96" s="97"/>
      <c r="E96" s="97"/>
      <c r="F96" s="97"/>
      <c r="G96" s="97"/>
      <c r="H96" s="97"/>
      <c r="I96" s="97"/>
      <c r="J96" s="97"/>
      <c r="K96" s="97"/>
      <c r="L96" s="97"/>
      <c r="M96" s="97"/>
      <c r="N96" s="97"/>
      <c r="O96" s="148"/>
      <c r="P96" s="148"/>
      <c r="Q96" s="148"/>
      <c r="R96" s="148"/>
      <c r="S96" s="148"/>
      <c r="T96" s="148"/>
      <c r="U96" s="148"/>
      <c r="V96" s="138"/>
      <c r="W96" s="138"/>
      <c r="X96" s="138"/>
      <c r="Y96" s="138"/>
      <c r="Z96" s="138"/>
      <c r="AA96" s="138"/>
      <c r="AB96" s="138"/>
      <c r="AC96" s="116"/>
      <c r="AD96" s="116"/>
      <c r="AE96" s="116"/>
      <c r="AF96" s="116"/>
      <c r="AG96" s="116"/>
      <c r="AH96" s="116"/>
      <c r="AI96" s="116"/>
      <c r="AJ96" s="118"/>
      <c r="AK96" s="118"/>
      <c r="AL96" s="118"/>
      <c r="AM96" s="118"/>
      <c r="AN96" s="118"/>
      <c r="AO96" s="118"/>
      <c r="AP96" s="118"/>
    </row>
    <row r="97" spans="1:42" s="1" customFormat="1" x14ac:dyDescent="0.35">
      <c r="A97" s="99" t="s">
        <v>17</v>
      </c>
      <c r="B97" s="99"/>
      <c r="C97" s="99"/>
      <c r="D97" s="99"/>
      <c r="E97" s="99"/>
      <c r="F97" s="99"/>
      <c r="G97" s="99"/>
      <c r="H97" s="99"/>
      <c r="I97" s="99"/>
      <c r="J97" s="99"/>
      <c r="K97" s="99"/>
      <c r="L97" s="99"/>
      <c r="M97" s="99"/>
      <c r="N97" s="99"/>
      <c r="O97" s="148"/>
      <c r="P97" s="148"/>
      <c r="Q97" s="148"/>
      <c r="R97" s="148"/>
      <c r="S97" s="148"/>
      <c r="T97" s="148"/>
      <c r="U97" s="148"/>
      <c r="V97" s="138"/>
      <c r="W97" s="138"/>
      <c r="X97" s="138"/>
      <c r="Y97" s="138"/>
      <c r="Z97" s="138"/>
      <c r="AA97" s="138"/>
      <c r="AB97" s="138"/>
      <c r="AC97" s="117"/>
      <c r="AD97" s="117"/>
      <c r="AE97" s="117"/>
      <c r="AF97" s="117"/>
      <c r="AG97" s="117"/>
      <c r="AH97" s="117"/>
      <c r="AI97" s="117"/>
      <c r="AJ97" s="110"/>
      <c r="AK97" s="110"/>
      <c r="AL97" s="110"/>
      <c r="AM97" s="110"/>
      <c r="AN97" s="110"/>
      <c r="AO97" s="110"/>
      <c r="AP97" s="110"/>
    </row>
    <row r="98" spans="1:42" s="1" customFormat="1" x14ac:dyDescent="0.35">
      <c r="A98" s="99"/>
      <c r="B98" s="99"/>
      <c r="C98" s="99"/>
      <c r="D98" s="99"/>
      <c r="E98" s="99"/>
      <c r="F98" s="99"/>
      <c r="G98" s="99"/>
      <c r="H98" s="99"/>
      <c r="I98" s="99"/>
      <c r="J98" s="99"/>
      <c r="K98" s="99"/>
      <c r="L98" s="99"/>
      <c r="M98" s="99"/>
      <c r="N98" s="99"/>
      <c r="O98" s="148"/>
      <c r="P98" s="148"/>
      <c r="Q98" s="148"/>
      <c r="R98" s="148"/>
      <c r="S98" s="148"/>
      <c r="T98" s="148"/>
      <c r="U98" s="148"/>
      <c r="V98" s="138"/>
      <c r="W98" s="138"/>
      <c r="X98" s="138"/>
      <c r="Y98" s="138"/>
      <c r="Z98" s="138"/>
      <c r="AA98" s="138"/>
      <c r="AB98" s="138"/>
      <c r="AC98" s="117"/>
      <c r="AD98" s="117"/>
      <c r="AE98" s="117"/>
      <c r="AF98" s="117"/>
      <c r="AG98" s="117"/>
      <c r="AH98" s="117"/>
      <c r="AI98" s="117"/>
      <c r="AJ98" s="110"/>
      <c r="AK98" s="110"/>
      <c r="AL98" s="110"/>
      <c r="AM98" s="110"/>
      <c r="AN98" s="110"/>
      <c r="AO98" s="110"/>
      <c r="AP98" s="110"/>
    </row>
    <row r="99" spans="1:42" s="1" customFormat="1" x14ac:dyDescent="0.35">
      <c r="A99" s="99"/>
      <c r="B99" s="99"/>
      <c r="C99" s="99"/>
      <c r="D99" s="99"/>
      <c r="E99" s="99"/>
      <c r="F99" s="99"/>
      <c r="G99" s="99"/>
      <c r="H99" s="99"/>
      <c r="I99" s="99"/>
      <c r="J99" s="99"/>
      <c r="K99" s="99"/>
      <c r="L99" s="99"/>
      <c r="M99" s="99"/>
      <c r="N99" s="99"/>
      <c r="O99" s="148"/>
      <c r="P99" s="148"/>
      <c r="Q99" s="148"/>
      <c r="R99" s="148"/>
      <c r="S99" s="148"/>
      <c r="T99" s="148"/>
      <c r="U99" s="148"/>
      <c r="V99" s="138"/>
      <c r="W99" s="138"/>
      <c r="X99" s="138"/>
      <c r="Y99" s="138"/>
      <c r="Z99" s="138"/>
      <c r="AA99" s="138"/>
      <c r="AB99" s="138"/>
      <c r="AC99" s="117"/>
      <c r="AD99" s="117"/>
      <c r="AE99" s="117"/>
      <c r="AF99" s="117"/>
      <c r="AG99" s="117"/>
      <c r="AH99" s="117"/>
      <c r="AI99" s="117"/>
      <c r="AJ99" s="110"/>
      <c r="AK99" s="110"/>
      <c r="AL99" s="110"/>
      <c r="AM99" s="110"/>
      <c r="AN99" s="110"/>
      <c r="AO99" s="110"/>
      <c r="AP99" s="110"/>
    </row>
    <row r="100" spans="1:42" s="1" customFormat="1" x14ac:dyDescent="0.35">
      <c r="A100" s="99"/>
      <c r="B100" s="99"/>
      <c r="C100" s="99"/>
      <c r="D100" s="99"/>
      <c r="E100" s="99"/>
      <c r="F100" s="99"/>
      <c r="G100" s="99"/>
      <c r="H100" s="99"/>
      <c r="I100" s="99"/>
      <c r="J100" s="99"/>
      <c r="K100" s="99"/>
      <c r="L100" s="99"/>
      <c r="M100" s="99"/>
      <c r="N100" s="99"/>
      <c r="O100" s="148"/>
      <c r="P100" s="148"/>
      <c r="Q100" s="148"/>
      <c r="R100" s="148"/>
      <c r="S100" s="148"/>
      <c r="T100" s="148"/>
      <c r="U100" s="148"/>
      <c r="V100" s="138"/>
      <c r="W100" s="138"/>
      <c r="X100" s="138"/>
      <c r="Y100" s="138"/>
      <c r="Z100" s="138"/>
      <c r="AA100" s="138"/>
      <c r="AB100" s="138"/>
      <c r="AC100" s="117"/>
      <c r="AD100" s="117"/>
      <c r="AE100" s="117"/>
      <c r="AF100" s="117"/>
      <c r="AG100" s="117"/>
      <c r="AH100" s="117"/>
      <c r="AI100" s="117"/>
      <c r="AJ100" s="110"/>
      <c r="AK100" s="110"/>
      <c r="AL100" s="110"/>
      <c r="AM100" s="110"/>
      <c r="AN100" s="110"/>
      <c r="AO100" s="110"/>
      <c r="AP100" s="110"/>
    </row>
    <row r="101" spans="1:42" ht="15" thickBot="1" x14ac:dyDescent="0.4"/>
    <row r="102" spans="1:42" s="19" customFormat="1" ht="15.5" x14ac:dyDescent="0.35">
      <c r="A102" s="18" t="s">
        <v>48</v>
      </c>
      <c r="B102" s="18"/>
      <c r="C102" s="18"/>
      <c r="D102" s="18"/>
      <c r="E102" s="18"/>
      <c r="F102" s="18"/>
      <c r="G102" s="18"/>
      <c r="H102" s="18"/>
      <c r="I102" s="18"/>
      <c r="J102" s="18"/>
      <c r="K102" s="18"/>
      <c r="L102" s="18"/>
      <c r="M102" s="23"/>
      <c r="N102" s="23"/>
      <c r="O102" s="90" t="s">
        <v>108</v>
      </c>
      <c r="P102" s="90"/>
      <c r="Q102" s="90"/>
      <c r="R102" s="90"/>
      <c r="S102" s="90"/>
      <c r="T102" s="90"/>
      <c r="U102" s="90"/>
      <c r="V102" s="134" t="s">
        <v>289</v>
      </c>
      <c r="W102" s="134"/>
      <c r="X102" s="134"/>
      <c r="Y102" s="134"/>
      <c r="Z102" s="134"/>
      <c r="AA102" s="134"/>
      <c r="AB102" s="134"/>
      <c r="AC102" s="128" t="s">
        <v>277</v>
      </c>
      <c r="AD102" s="128"/>
      <c r="AE102" s="128"/>
      <c r="AF102" s="128"/>
      <c r="AG102" s="128"/>
      <c r="AH102" s="128"/>
      <c r="AI102" s="128"/>
      <c r="AJ102" s="136" t="s">
        <v>291</v>
      </c>
      <c r="AK102" s="136"/>
      <c r="AL102" s="136"/>
      <c r="AM102" s="136"/>
      <c r="AN102" s="136"/>
      <c r="AO102" s="136"/>
      <c r="AP102" s="136"/>
    </row>
    <row r="103" spans="1:42" x14ac:dyDescent="0.35">
      <c r="A103" s="2" t="s">
        <v>149</v>
      </c>
      <c r="B103" s="3"/>
      <c r="C103" s="3"/>
      <c r="D103" s="3"/>
      <c r="E103" s="3"/>
      <c r="F103" s="3"/>
      <c r="G103" s="3"/>
      <c r="H103" s="3"/>
      <c r="I103" s="3"/>
      <c r="J103" s="3"/>
      <c r="K103" s="3"/>
      <c r="L103" s="3"/>
      <c r="M103" s="4"/>
      <c r="N103" s="4"/>
      <c r="O103" s="91"/>
      <c r="P103" s="91"/>
      <c r="Q103" s="91"/>
      <c r="R103" s="91"/>
      <c r="S103" s="91"/>
      <c r="T103" s="91"/>
      <c r="U103" s="91"/>
      <c r="V103" s="135"/>
      <c r="W103" s="135"/>
      <c r="X103" s="135"/>
      <c r="Y103" s="135"/>
      <c r="Z103" s="135"/>
      <c r="AA103" s="135"/>
      <c r="AB103" s="135"/>
      <c r="AC103" s="129"/>
      <c r="AD103" s="129"/>
      <c r="AE103" s="129"/>
      <c r="AF103" s="129"/>
      <c r="AG103" s="129"/>
      <c r="AH103" s="129"/>
      <c r="AI103" s="129"/>
      <c r="AJ103" s="137"/>
      <c r="AK103" s="137"/>
      <c r="AL103" s="137"/>
      <c r="AM103" s="137"/>
      <c r="AN103" s="137"/>
      <c r="AO103" s="137"/>
      <c r="AP103" s="137"/>
    </row>
    <row r="104" spans="1:42" ht="15" customHeight="1" x14ac:dyDescent="0.35">
      <c r="A104" s="97"/>
      <c r="B104" s="97"/>
      <c r="C104" s="97"/>
      <c r="D104" s="97"/>
      <c r="E104" s="97"/>
      <c r="F104" s="97"/>
      <c r="G104" s="97"/>
      <c r="H104" s="97"/>
      <c r="I104" s="97"/>
      <c r="J104" s="97"/>
      <c r="K104" s="97"/>
      <c r="L104" s="97"/>
      <c r="M104" s="97"/>
      <c r="N104" s="97"/>
      <c r="O104" s="143"/>
      <c r="P104" s="143"/>
      <c r="Q104" s="143"/>
      <c r="R104" s="143"/>
      <c r="S104" s="143"/>
      <c r="T104" s="143"/>
      <c r="U104" s="143"/>
      <c r="V104" s="138"/>
      <c r="W104" s="138"/>
      <c r="X104" s="138"/>
      <c r="Y104" s="138"/>
      <c r="Z104" s="138"/>
      <c r="AA104" s="138"/>
      <c r="AB104" s="138"/>
      <c r="AC104" s="103"/>
      <c r="AD104" s="103"/>
      <c r="AE104" s="103"/>
      <c r="AF104" s="103"/>
      <c r="AG104" s="103"/>
      <c r="AH104" s="103"/>
      <c r="AI104" s="103"/>
      <c r="AJ104" s="106"/>
      <c r="AK104" s="106"/>
      <c r="AL104" s="106"/>
      <c r="AM104" s="106"/>
      <c r="AN104" s="106"/>
      <c r="AO104" s="106"/>
      <c r="AP104" s="106"/>
    </row>
    <row r="105" spans="1:42" x14ac:dyDescent="0.35">
      <c r="A105" s="97"/>
      <c r="B105" s="97"/>
      <c r="C105" s="97"/>
      <c r="D105" s="97"/>
      <c r="E105" s="97"/>
      <c r="F105" s="97"/>
      <c r="G105" s="97"/>
      <c r="H105" s="97"/>
      <c r="I105" s="97"/>
      <c r="J105" s="97"/>
      <c r="K105" s="97"/>
      <c r="L105" s="97"/>
      <c r="M105" s="97"/>
      <c r="N105" s="97"/>
      <c r="O105" s="143"/>
      <c r="P105" s="143"/>
      <c r="Q105" s="143"/>
      <c r="R105" s="143"/>
      <c r="S105" s="143"/>
      <c r="T105" s="143"/>
      <c r="U105" s="143"/>
      <c r="V105" s="138"/>
      <c r="W105" s="138"/>
      <c r="X105" s="138"/>
      <c r="Y105" s="138"/>
      <c r="Z105" s="138"/>
      <c r="AA105" s="138"/>
      <c r="AB105" s="138"/>
      <c r="AC105" s="103"/>
      <c r="AD105" s="103"/>
      <c r="AE105" s="103"/>
      <c r="AF105" s="103"/>
      <c r="AG105" s="103"/>
      <c r="AH105" s="103"/>
      <c r="AI105" s="103"/>
      <c r="AJ105" s="106"/>
      <c r="AK105" s="106"/>
      <c r="AL105" s="106"/>
      <c r="AM105" s="106"/>
      <c r="AN105" s="106"/>
      <c r="AO105" s="106"/>
      <c r="AP105" s="106"/>
    </row>
    <row r="106" spans="1:42" x14ac:dyDescent="0.35">
      <c r="A106" s="97"/>
      <c r="B106" s="97"/>
      <c r="C106" s="97"/>
      <c r="D106" s="97"/>
      <c r="E106" s="97"/>
      <c r="F106" s="97"/>
      <c r="G106" s="97"/>
      <c r="H106" s="97"/>
      <c r="I106" s="97"/>
      <c r="J106" s="97"/>
      <c r="K106" s="97"/>
      <c r="L106" s="97"/>
      <c r="M106" s="97"/>
      <c r="N106" s="97"/>
      <c r="O106" s="143"/>
      <c r="P106" s="143"/>
      <c r="Q106" s="143"/>
      <c r="R106" s="143"/>
      <c r="S106" s="143"/>
      <c r="T106" s="143"/>
      <c r="U106" s="143"/>
      <c r="V106" s="138"/>
      <c r="W106" s="138"/>
      <c r="X106" s="138"/>
      <c r="Y106" s="138"/>
      <c r="Z106" s="138"/>
      <c r="AA106" s="138"/>
      <c r="AB106" s="138"/>
      <c r="AC106" s="103"/>
      <c r="AD106" s="103"/>
      <c r="AE106" s="103"/>
      <c r="AF106" s="103"/>
      <c r="AG106" s="103"/>
      <c r="AH106" s="103"/>
      <c r="AI106" s="103"/>
      <c r="AJ106" s="106"/>
      <c r="AK106" s="106"/>
      <c r="AL106" s="106"/>
      <c r="AM106" s="106"/>
      <c r="AN106" s="106"/>
      <c r="AO106" s="106"/>
      <c r="AP106" s="106"/>
    </row>
    <row r="107" spans="1:42" x14ac:dyDescent="0.35">
      <c r="A107" s="2" t="s">
        <v>49</v>
      </c>
      <c r="B107" s="3"/>
      <c r="C107" s="3"/>
      <c r="D107" s="3"/>
      <c r="E107" s="3"/>
      <c r="F107" s="3"/>
      <c r="G107" s="3"/>
      <c r="H107" s="3"/>
      <c r="I107" s="3"/>
      <c r="J107" s="3"/>
      <c r="K107" s="3"/>
      <c r="L107" s="3"/>
      <c r="M107" s="4"/>
      <c r="N107" s="4"/>
      <c r="O107" s="143"/>
      <c r="P107" s="143"/>
      <c r="Q107" s="143"/>
      <c r="R107" s="143"/>
      <c r="S107" s="143"/>
      <c r="T107" s="143"/>
      <c r="U107" s="143"/>
      <c r="V107" s="138"/>
      <c r="W107" s="138"/>
      <c r="X107" s="138"/>
      <c r="Y107" s="138"/>
      <c r="Z107" s="138"/>
      <c r="AA107" s="138"/>
      <c r="AB107" s="138"/>
      <c r="AC107" s="103"/>
      <c r="AD107" s="103"/>
      <c r="AE107" s="103"/>
      <c r="AF107" s="103"/>
      <c r="AG107" s="103"/>
      <c r="AH107" s="103"/>
      <c r="AI107" s="103"/>
      <c r="AJ107" s="106"/>
      <c r="AK107" s="106"/>
      <c r="AL107" s="106"/>
      <c r="AM107" s="106"/>
      <c r="AN107" s="106"/>
      <c r="AO107" s="106"/>
      <c r="AP107" s="106"/>
    </row>
    <row r="108" spans="1:42" ht="18.5" x14ac:dyDescent="0.45">
      <c r="A108" s="97"/>
      <c r="B108" s="97"/>
      <c r="C108" s="97"/>
      <c r="D108" s="97"/>
      <c r="E108" s="97"/>
      <c r="F108" s="97"/>
      <c r="G108" s="97"/>
      <c r="H108" s="97"/>
      <c r="I108" s="97"/>
      <c r="J108" s="97"/>
      <c r="K108" s="97"/>
      <c r="L108" s="97"/>
      <c r="M108" s="102"/>
      <c r="N108" s="97"/>
      <c r="O108" s="143"/>
      <c r="P108" s="143"/>
      <c r="Q108" s="143"/>
      <c r="R108" s="143"/>
      <c r="S108" s="143"/>
      <c r="T108" s="143"/>
      <c r="U108" s="143"/>
      <c r="V108" s="138"/>
      <c r="W108" s="138"/>
      <c r="X108" s="138"/>
      <c r="Y108" s="138"/>
      <c r="Z108" s="138"/>
      <c r="AA108" s="138"/>
      <c r="AB108" s="138"/>
      <c r="AC108" s="103"/>
      <c r="AD108" s="103"/>
      <c r="AE108" s="104">
        <v>1</v>
      </c>
      <c r="AF108" s="104">
        <v>2</v>
      </c>
      <c r="AG108" s="104">
        <v>3</v>
      </c>
      <c r="AH108" s="104"/>
      <c r="AI108" s="103"/>
      <c r="AJ108" s="106"/>
      <c r="AK108" s="106"/>
      <c r="AL108" s="106"/>
      <c r="AM108" s="106"/>
      <c r="AN108" s="106"/>
      <c r="AO108" s="106"/>
      <c r="AP108" s="106"/>
    </row>
    <row r="109" spans="1:42" x14ac:dyDescent="0.35">
      <c r="A109" s="97"/>
      <c r="B109" s="97"/>
      <c r="C109" s="97"/>
      <c r="D109" s="97"/>
      <c r="E109" s="97"/>
      <c r="F109" s="97"/>
      <c r="G109" s="97"/>
      <c r="H109" s="97"/>
      <c r="I109" s="97"/>
      <c r="J109" s="97"/>
      <c r="K109" s="97"/>
      <c r="L109" s="97"/>
      <c r="M109" s="97"/>
      <c r="N109" s="97"/>
      <c r="O109" s="143"/>
      <c r="P109" s="143"/>
      <c r="Q109" s="143"/>
      <c r="R109" s="143"/>
      <c r="S109" s="143"/>
      <c r="T109" s="143"/>
      <c r="U109" s="143"/>
      <c r="V109" s="138"/>
      <c r="W109" s="138"/>
      <c r="X109" s="138"/>
      <c r="Y109" s="138"/>
      <c r="Z109" s="138"/>
      <c r="AA109" s="138"/>
      <c r="AB109" s="138"/>
      <c r="AC109" s="103"/>
      <c r="AD109" s="103"/>
      <c r="AE109" s="103"/>
      <c r="AF109" s="103"/>
      <c r="AG109" s="103"/>
      <c r="AH109" s="103"/>
      <c r="AI109" s="103"/>
      <c r="AJ109" s="106"/>
      <c r="AK109" s="106"/>
      <c r="AL109" s="106"/>
      <c r="AM109" s="106"/>
      <c r="AN109" s="106"/>
      <c r="AO109" s="106"/>
      <c r="AP109" s="106"/>
    </row>
    <row r="110" spans="1:42" x14ac:dyDescent="0.35">
      <c r="A110" s="97"/>
      <c r="B110" s="97"/>
      <c r="C110" s="97"/>
      <c r="D110" s="97"/>
      <c r="E110" s="97"/>
      <c r="F110" s="97"/>
      <c r="G110" s="97"/>
      <c r="H110" s="97"/>
      <c r="I110" s="97"/>
      <c r="J110" s="97"/>
      <c r="K110" s="97"/>
      <c r="L110" s="97"/>
      <c r="M110" s="97"/>
      <c r="N110" s="97"/>
      <c r="O110" s="143"/>
      <c r="P110" s="143"/>
      <c r="Q110" s="143"/>
      <c r="R110" s="143"/>
      <c r="S110" s="143"/>
      <c r="T110" s="143"/>
      <c r="U110" s="143"/>
      <c r="V110" s="138"/>
      <c r="W110" s="138"/>
      <c r="X110" s="138"/>
      <c r="Y110" s="138"/>
      <c r="Z110" s="138"/>
      <c r="AA110" s="138"/>
      <c r="AB110" s="138"/>
      <c r="AC110" s="103"/>
      <c r="AD110" s="103"/>
      <c r="AE110" s="103"/>
      <c r="AF110" s="103"/>
      <c r="AG110" s="103"/>
      <c r="AH110" s="103"/>
      <c r="AI110" s="103"/>
      <c r="AJ110" s="106"/>
      <c r="AK110" s="106"/>
      <c r="AL110" s="106"/>
      <c r="AM110" s="106"/>
      <c r="AN110" s="106"/>
      <c r="AO110" s="106"/>
      <c r="AP110" s="106"/>
    </row>
    <row r="111" spans="1:42" x14ac:dyDescent="0.35">
      <c r="A111" s="97"/>
      <c r="B111" s="97"/>
      <c r="C111" s="97"/>
      <c r="D111" s="97"/>
      <c r="E111" s="97"/>
      <c r="F111" s="97"/>
      <c r="G111" s="97"/>
      <c r="H111" s="97"/>
      <c r="I111" s="97"/>
      <c r="J111" s="97"/>
      <c r="K111" s="97"/>
      <c r="L111" s="97"/>
      <c r="M111" s="97"/>
      <c r="N111" s="97"/>
      <c r="O111" s="143"/>
      <c r="P111" s="143"/>
      <c r="Q111" s="143"/>
      <c r="R111" s="143"/>
      <c r="S111" s="143"/>
      <c r="T111" s="143"/>
      <c r="U111" s="143"/>
      <c r="V111" s="138"/>
      <c r="W111" s="138"/>
      <c r="X111" s="138"/>
      <c r="Y111" s="138"/>
      <c r="Z111" s="138"/>
      <c r="AA111" s="138"/>
      <c r="AB111" s="138"/>
      <c r="AC111" s="103"/>
      <c r="AD111" s="103"/>
      <c r="AE111" s="103"/>
      <c r="AF111" s="103"/>
      <c r="AG111" s="103"/>
      <c r="AH111" s="103"/>
      <c r="AI111" s="103"/>
      <c r="AJ111" s="106"/>
      <c r="AK111" s="106"/>
      <c r="AL111" s="106"/>
      <c r="AM111" s="106"/>
      <c r="AN111" s="106"/>
      <c r="AO111" s="106"/>
      <c r="AP111" s="106"/>
    </row>
    <row r="112" spans="1:42" s="1" customFormat="1" x14ac:dyDescent="0.35">
      <c r="A112" s="99" t="s">
        <v>50</v>
      </c>
      <c r="B112" s="99"/>
      <c r="C112" s="99"/>
      <c r="D112" s="99"/>
      <c r="E112" s="99"/>
      <c r="F112" s="99"/>
      <c r="G112" s="99"/>
      <c r="H112" s="99"/>
      <c r="I112" s="99"/>
      <c r="J112" s="99"/>
      <c r="K112" s="99"/>
      <c r="L112" s="99"/>
      <c r="M112" s="99"/>
      <c r="N112" s="99"/>
      <c r="O112" s="143"/>
      <c r="P112" s="143"/>
      <c r="Q112" s="143"/>
      <c r="R112" s="143"/>
      <c r="S112" s="143"/>
      <c r="T112" s="143"/>
      <c r="U112" s="143"/>
      <c r="V112" s="138"/>
      <c r="W112" s="138"/>
      <c r="X112" s="138"/>
      <c r="Y112" s="138"/>
      <c r="Z112" s="138"/>
      <c r="AA112" s="138"/>
      <c r="AB112" s="138"/>
      <c r="AC112" s="103" t="s">
        <v>278</v>
      </c>
      <c r="AD112" s="103"/>
      <c r="AE112" s="103"/>
      <c r="AF112" s="103"/>
      <c r="AG112" s="103"/>
      <c r="AH112" s="103"/>
      <c r="AI112" s="103"/>
      <c r="AJ112" s="106"/>
      <c r="AK112" s="106"/>
      <c r="AL112" s="106"/>
      <c r="AM112" s="106"/>
      <c r="AN112" s="106"/>
      <c r="AO112" s="106"/>
      <c r="AP112" s="106"/>
    </row>
    <row r="113" spans="1:42" x14ac:dyDescent="0.35">
      <c r="A113" s="97"/>
      <c r="B113" s="97"/>
      <c r="C113" s="97"/>
      <c r="D113" s="97"/>
      <c r="E113" s="97"/>
      <c r="F113" s="97"/>
      <c r="G113" s="97"/>
      <c r="H113" s="97"/>
      <c r="I113" s="97"/>
      <c r="J113" s="97"/>
      <c r="K113" s="97"/>
      <c r="L113" s="97"/>
      <c r="M113" s="97"/>
      <c r="N113" s="97"/>
      <c r="O113" s="143"/>
      <c r="P113" s="143"/>
      <c r="Q113" s="143"/>
      <c r="R113" s="143"/>
      <c r="S113" s="143"/>
      <c r="T113" s="143"/>
      <c r="U113" s="143"/>
      <c r="V113" s="138"/>
      <c r="W113" s="138"/>
      <c r="X113" s="138"/>
      <c r="Y113" s="138"/>
      <c r="Z113" s="138"/>
      <c r="AA113" s="138"/>
      <c r="AB113" s="138"/>
      <c r="AC113" s="103" t="s">
        <v>279</v>
      </c>
      <c r="AD113" s="103"/>
      <c r="AE113" s="103"/>
      <c r="AF113" s="103"/>
      <c r="AG113" s="103"/>
      <c r="AH113" s="103"/>
      <c r="AI113" s="103"/>
      <c r="AJ113" s="106"/>
      <c r="AK113" s="106"/>
      <c r="AL113" s="106"/>
      <c r="AM113" s="106"/>
      <c r="AN113" s="106"/>
      <c r="AO113" s="106"/>
      <c r="AP113" s="106"/>
    </row>
    <row r="114" spans="1:42" s="1" customFormat="1" x14ac:dyDescent="0.35">
      <c r="A114" s="99" t="s">
        <v>17</v>
      </c>
      <c r="B114" s="99"/>
      <c r="C114" s="99"/>
      <c r="D114" s="99"/>
      <c r="E114" s="99"/>
      <c r="F114" s="99"/>
      <c r="G114" s="99"/>
      <c r="H114" s="99"/>
      <c r="I114" s="99"/>
      <c r="J114" s="99"/>
      <c r="K114" s="99"/>
      <c r="L114" s="99"/>
      <c r="M114" s="99"/>
      <c r="N114" s="99"/>
      <c r="O114" s="143"/>
      <c r="P114" s="143"/>
      <c r="Q114" s="143"/>
      <c r="R114" s="143"/>
      <c r="S114" s="143"/>
      <c r="T114" s="143"/>
      <c r="U114" s="143"/>
      <c r="V114" s="138"/>
      <c r="W114" s="138"/>
      <c r="X114" s="138"/>
      <c r="Y114" s="138"/>
      <c r="Z114" s="138"/>
      <c r="AA114" s="138"/>
      <c r="AB114" s="138"/>
      <c r="AC114" s="103" t="s">
        <v>280</v>
      </c>
      <c r="AD114" s="103"/>
      <c r="AE114" s="103"/>
      <c r="AF114" s="103"/>
      <c r="AG114" s="103"/>
      <c r="AH114" s="103"/>
      <c r="AI114" s="103"/>
      <c r="AJ114" s="106"/>
      <c r="AK114" s="106"/>
      <c r="AL114" s="106"/>
      <c r="AM114" s="106"/>
      <c r="AN114" s="106"/>
      <c r="AO114" s="106"/>
      <c r="AP114" s="106"/>
    </row>
    <row r="115" spans="1:42" s="1" customFormat="1" x14ac:dyDescent="0.35">
      <c r="A115" s="99"/>
      <c r="B115" s="99"/>
      <c r="C115" s="99"/>
      <c r="D115" s="99"/>
      <c r="E115" s="99"/>
      <c r="F115" s="99"/>
      <c r="G115" s="99"/>
      <c r="H115" s="99"/>
      <c r="I115" s="99"/>
      <c r="J115" s="99"/>
      <c r="K115" s="99"/>
      <c r="L115" s="99"/>
      <c r="M115" s="99"/>
      <c r="N115" s="99"/>
      <c r="O115" s="143"/>
      <c r="P115" s="143"/>
      <c r="Q115" s="143"/>
      <c r="R115" s="143"/>
      <c r="S115" s="143"/>
      <c r="T115" s="143"/>
      <c r="U115" s="143"/>
      <c r="V115" s="138"/>
      <c r="W115" s="138"/>
      <c r="X115" s="138"/>
      <c r="Y115" s="138"/>
      <c r="Z115" s="138"/>
      <c r="AA115" s="138"/>
      <c r="AB115" s="138"/>
      <c r="AC115" s="117"/>
      <c r="AD115" s="117"/>
      <c r="AE115" s="117"/>
      <c r="AF115" s="117"/>
      <c r="AG115" s="117"/>
      <c r="AH115" s="117"/>
      <c r="AI115" s="117"/>
      <c r="AJ115" s="118"/>
      <c r="AK115" s="118"/>
      <c r="AL115" s="118"/>
      <c r="AM115" s="118"/>
      <c r="AN115" s="118"/>
      <c r="AO115" s="118"/>
      <c r="AP115" s="118"/>
    </row>
    <row r="116" spans="1:42" s="1" customFormat="1" x14ac:dyDescent="0.35">
      <c r="A116" s="99"/>
      <c r="B116" s="99"/>
      <c r="C116" s="99"/>
      <c r="D116" s="99"/>
      <c r="E116" s="99"/>
      <c r="F116" s="99"/>
      <c r="G116" s="99"/>
      <c r="H116" s="99"/>
      <c r="I116" s="99"/>
      <c r="J116" s="99"/>
      <c r="K116" s="99"/>
      <c r="L116" s="99"/>
      <c r="M116" s="99"/>
      <c r="N116" s="99"/>
      <c r="O116" s="143"/>
      <c r="P116" s="143"/>
      <c r="Q116" s="143"/>
      <c r="R116" s="143"/>
      <c r="S116" s="143"/>
      <c r="T116" s="143"/>
      <c r="U116" s="143"/>
      <c r="V116" s="138"/>
      <c r="W116" s="138"/>
      <c r="X116" s="138"/>
      <c r="Y116" s="138"/>
      <c r="Z116" s="138"/>
      <c r="AA116" s="138"/>
      <c r="AB116" s="138"/>
      <c r="AC116" s="117"/>
      <c r="AD116" s="117"/>
      <c r="AE116" s="117"/>
      <c r="AF116" s="117"/>
      <c r="AG116" s="117"/>
      <c r="AH116" s="117"/>
      <c r="AI116" s="117"/>
      <c r="AJ116" s="118"/>
      <c r="AK116" s="118"/>
      <c r="AL116" s="118"/>
      <c r="AM116" s="118"/>
      <c r="AN116" s="118"/>
      <c r="AO116" s="118"/>
      <c r="AP116" s="118"/>
    </row>
    <row r="117" spans="1:42" s="1" customFormat="1" x14ac:dyDescent="0.35">
      <c r="A117" s="99"/>
      <c r="B117" s="99"/>
      <c r="C117" s="99"/>
      <c r="D117" s="99"/>
      <c r="E117" s="99"/>
      <c r="F117" s="99"/>
      <c r="G117" s="99"/>
      <c r="H117" s="99"/>
      <c r="I117" s="99"/>
      <c r="J117" s="99"/>
      <c r="K117" s="99"/>
      <c r="L117" s="99"/>
      <c r="M117" s="99"/>
      <c r="N117" s="99"/>
      <c r="O117" s="143"/>
      <c r="P117" s="143"/>
      <c r="Q117" s="143"/>
      <c r="R117" s="143"/>
      <c r="S117" s="143"/>
      <c r="T117" s="143"/>
      <c r="U117" s="143"/>
      <c r="V117" s="138"/>
      <c r="W117" s="138"/>
      <c r="X117" s="138"/>
      <c r="Y117" s="138"/>
      <c r="Z117" s="138"/>
      <c r="AA117" s="138"/>
      <c r="AB117" s="138"/>
      <c r="AC117" s="117"/>
      <c r="AD117" s="117"/>
      <c r="AE117" s="117"/>
      <c r="AF117" s="117"/>
      <c r="AG117" s="117"/>
      <c r="AH117" s="117"/>
      <c r="AI117" s="117"/>
      <c r="AJ117" s="110"/>
      <c r="AK117" s="110"/>
      <c r="AL117" s="110"/>
      <c r="AM117" s="110"/>
      <c r="AN117" s="110"/>
      <c r="AO117" s="110"/>
      <c r="AP117" s="110"/>
    </row>
    <row r="118" spans="1:42" ht="15" thickBot="1" x14ac:dyDescent="0.4"/>
    <row r="119" spans="1:42" s="19" customFormat="1" ht="15.5" x14ac:dyDescent="0.35">
      <c r="A119" s="18" t="s">
        <v>51</v>
      </c>
      <c r="B119" s="18"/>
      <c r="C119" s="18"/>
      <c r="D119" s="18"/>
      <c r="E119" s="18"/>
      <c r="F119" s="18"/>
      <c r="G119" s="18"/>
      <c r="H119" s="18"/>
      <c r="I119" s="18"/>
      <c r="J119" s="18"/>
      <c r="K119" s="18"/>
      <c r="L119" s="18"/>
      <c r="M119" s="23"/>
      <c r="N119" s="23"/>
      <c r="O119" s="90" t="s">
        <v>108</v>
      </c>
      <c r="P119" s="90"/>
      <c r="Q119" s="90"/>
      <c r="R119" s="90"/>
      <c r="S119" s="90"/>
      <c r="T119" s="90"/>
      <c r="U119" s="90"/>
      <c r="V119" s="134" t="s">
        <v>289</v>
      </c>
      <c r="W119" s="134"/>
      <c r="X119" s="134"/>
      <c r="Y119" s="134"/>
      <c r="Z119" s="134"/>
      <c r="AA119" s="134"/>
      <c r="AB119" s="134"/>
      <c r="AC119" s="128" t="s">
        <v>277</v>
      </c>
      <c r="AD119" s="128"/>
      <c r="AE119" s="128"/>
      <c r="AF119" s="128"/>
      <c r="AG119" s="128"/>
      <c r="AH119" s="128"/>
      <c r="AI119" s="128"/>
      <c r="AJ119" s="136" t="s">
        <v>291</v>
      </c>
      <c r="AK119" s="136"/>
      <c r="AL119" s="136"/>
      <c r="AM119" s="136"/>
      <c r="AN119" s="136"/>
      <c r="AO119" s="136"/>
      <c r="AP119" s="136"/>
    </row>
    <row r="120" spans="1:42" x14ac:dyDescent="0.35">
      <c r="A120" s="2" t="s">
        <v>85</v>
      </c>
      <c r="B120" s="3"/>
      <c r="C120" s="3"/>
      <c r="D120" s="3"/>
      <c r="E120" s="3"/>
      <c r="F120" s="3"/>
      <c r="G120" s="3"/>
      <c r="H120" s="3"/>
      <c r="I120" s="3"/>
      <c r="J120" s="3"/>
      <c r="K120" s="3"/>
      <c r="L120" s="3"/>
      <c r="M120" s="4"/>
      <c r="N120" s="4"/>
      <c r="O120" s="91" t="s">
        <v>109</v>
      </c>
      <c r="P120" s="91"/>
      <c r="Q120" s="91"/>
      <c r="R120" s="91"/>
      <c r="S120" s="91"/>
      <c r="T120" s="91"/>
      <c r="U120" s="91"/>
      <c r="V120" s="135"/>
      <c r="W120" s="135"/>
      <c r="X120" s="135"/>
      <c r="Y120" s="135"/>
      <c r="Z120" s="135"/>
      <c r="AA120" s="135"/>
      <c r="AB120" s="135"/>
      <c r="AC120" s="129"/>
      <c r="AD120" s="129"/>
      <c r="AE120" s="129"/>
      <c r="AF120" s="129"/>
      <c r="AG120" s="129"/>
      <c r="AH120" s="129"/>
      <c r="AI120" s="129"/>
      <c r="AJ120" s="137"/>
      <c r="AK120" s="137"/>
      <c r="AL120" s="137"/>
      <c r="AM120" s="137"/>
      <c r="AN120" s="137"/>
      <c r="AO120" s="137"/>
      <c r="AP120" s="137"/>
    </row>
    <row r="121" spans="1:42" x14ac:dyDescent="0.35">
      <c r="A121" s="97"/>
      <c r="B121" s="97"/>
      <c r="C121" s="97"/>
      <c r="D121" s="97"/>
      <c r="E121" s="97"/>
      <c r="F121" s="97"/>
      <c r="G121" s="97"/>
      <c r="H121" s="97"/>
      <c r="I121" s="97"/>
      <c r="J121" s="97"/>
      <c r="K121" s="97"/>
      <c r="L121" s="97"/>
      <c r="M121" s="102"/>
      <c r="N121" s="97"/>
      <c r="O121" s="143"/>
      <c r="P121" s="143"/>
      <c r="Q121" s="143"/>
      <c r="R121" s="143"/>
      <c r="S121" s="143"/>
      <c r="T121" s="143"/>
      <c r="U121" s="143"/>
      <c r="V121" s="138"/>
      <c r="W121" s="138"/>
      <c r="X121" s="138"/>
      <c r="Y121" s="138"/>
      <c r="Z121" s="138"/>
      <c r="AA121" s="138"/>
      <c r="AB121" s="138"/>
      <c r="AC121" s="103"/>
      <c r="AD121" s="103"/>
      <c r="AE121" s="103"/>
      <c r="AF121" s="103"/>
      <c r="AG121" s="103"/>
      <c r="AH121" s="103"/>
      <c r="AI121" s="103"/>
      <c r="AJ121" s="106"/>
      <c r="AK121" s="106"/>
      <c r="AL121" s="106"/>
      <c r="AM121" s="106"/>
      <c r="AN121" s="106"/>
      <c r="AO121" s="106"/>
      <c r="AP121" s="106"/>
    </row>
    <row r="122" spans="1:42" ht="18.5" x14ac:dyDescent="0.45">
      <c r="A122" s="97"/>
      <c r="B122" s="97"/>
      <c r="C122" s="97"/>
      <c r="D122" s="97"/>
      <c r="E122" s="97"/>
      <c r="F122" s="97"/>
      <c r="G122" s="97"/>
      <c r="H122" s="97"/>
      <c r="I122" s="97"/>
      <c r="J122" s="97"/>
      <c r="K122" s="97"/>
      <c r="L122" s="97"/>
      <c r="M122" s="97"/>
      <c r="N122" s="97"/>
      <c r="O122" s="143"/>
      <c r="P122" s="143"/>
      <c r="Q122" s="143"/>
      <c r="R122" s="143"/>
      <c r="S122" s="143"/>
      <c r="T122" s="143"/>
      <c r="U122" s="143"/>
      <c r="V122" s="138"/>
      <c r="W122" s="138"/>
      <c r="X122" s="138"/>
      <c r="Y122" s="138"/>
      <c r="Z122" s="138"/>
      <c r="AA122" s="138"/>
      <c r="AB122" s="138"/>
      <c r="AC122" s="103"/>
      <c r="AD122" s="103"/>
      <c r="AE122" s="104">
        <v>1</v>
      </c>
      <c r="AF122" s="104">
        <v>2</v>
      </c>
      <c r="AG122" s="104">
        <v>3</v>
      </c>
      <c r="AH122" s="103"/>
      <c r="AI122" s="103"/>
      <c r="AJ122" s="106"/>
      <c r="AK122" s="106"/>
      <c r="AL122" s="106"/>
      <c r="AM122" s="106"/>
      <c r="AN122" s="106"/>
      <c r="AO122" s="106"/>
      <c r="AP122" s="106"/>
    </row>
    <row r="123" spans="1:42" x14ac:dyDescent="0.35">
      <c r="A123" s="97"/>
      <c r="B123" s="97"/>
      <c r="C123" s="97"/>
      <c r="D123" s="97"/>
      <c r="E123" s="97"/>
      <c r="F123" s="97"/>
      <c r="G123" s="97"/>
      <c r="H123" s="97"/>
      <c r="I123" s="97"/>
      <c r="J123" s="97"/>
      <c r="K123" s="97"/>
      <c r="L123" s="97"/>
      <c r="M123" s="102"/>
      <c r="N123" s="97"/>
      <c r="O123" s="143"/>
      <c r="P123" s="143"/>
      <c r="Q123" s="143"/>
      <c r="R123" s="143"/>
      <c r="S123" s="143"/>
      <c r="T123" s="143"/>
      <c r="U123" s="143"/>
      <c r="V123" s="138"/>
      <c r="W123" s="138"/>
      <c r="X123" s="138"/>
      <c r="Y123" s="138"/>
      <c r="Z123" s="138"/>
      <c r="AA123" s="138"/>
      <c r="AB123" s="138"/>
      <c r="AC123" s="103"/>
      <c r="AD123" s="103"/>
      <c r="AE123" s="103"/>
      <c r="AF123" s="103"/>
      <c r="AG123" s="103"/>
      <c r="AH123" s="103"/>
      <c r="AI123" s="103"/>
      <c r="AJ123" s="106"/>
      <c r="AK123" s="106"/>
      <c r="AL123" s="106"/>
      <c r="AM123" s="106"/>
      <c r="AN123" s="106"/>
      <c r="AO123" s="106"/>
      <c r="AP123" s="106"/>
    </row>
    <row r="124" spans="1:42" x14ac:dyDescent="0.35">
      <c r="A124" s="97"/>
      <c r="B124" s="97"/>
      <c r="C124" s="97"/>
      <c r="D124" s="97"/>
      <c r="E124" s="97"/>
      <c r="F124" s="97"/>
      <c r="G124" s="97"/>
      <c r="H124" s="97"/>
      <c r="I124" s="97"/>
      <c r="J124" s="97"/>
      <c r="K124" s="97"/>
      <c r="L124" s="97"/>
      <c r="M124" s="97"/>
      <c r="N124" s="97"/>
      <c r="O124" s="143"/>
      <c r="P124" s="143"/>
      <c r="Q124" s="143"/>
      <c r="R124" s="143"/>
      <c r="S124" s="143"/>
      <c r="T124" s="143"/>
      <c r="U124" s="143"/>
      <c r="V124" s="138"/>
      <c r="W124" s="138"/>
      <c r="X124" s="138"/>
      <c r="Y124" s="138"/>
      <c r="Z124" s="138"/>
      <c r="AA124" s="138"/>
      <c r="AB124" s="138"/>
      <c r="AC124" s="103"/>
      <c r="AD124" s="103"/>
      <c r="AE124" s="103"/>
      <c r="AF124" s="103"/>
      <c r="AG124" s="103"/>
      <c r="AH124" s="103"/>
      <c r="AI124" s="103"/>
      <c r="AJ124" s="106"/>
      <c r="AK124" s="106"/>
      <c r="AL124" s="106"/>
      <c r="AM124" s="106"/>
      <c r="AN124" s="106"/>
      <c r="AO124" s="106"/>
      <c r="AP124" s="106"/>
    </row>
    <row r="125" spans="1:42" ht="18.5" x14ac:dyDescent="0.45">
      <c r="A125" s="97"/>
      <c r="B125" s="97"/>
      <c r="C125" s="97"/>
      <c r="D125" s="97"/>
      <c r="E125" s="97"/>
      <c r="F125" s="97"/>
      <c r="G125" s="97"/>
      <c r="H125" s="97"/>
      <c r="I125" s="97"/>
      <c r="J125" s="97"/>
      <c r="K125" s="97"/>
      <c r="L125" s="97"/>
      <c r="M125" s="97"/>
      <c r="N125" s="97"/>
      <c r="O125" s="143"/>
      <c r="P125" s="143"/>
      <c r="Q125" s="143"/>
      <c r="R125" s="143"/>
      <c r="S125" s="143"/>
      <c r="T125" s="143"/>
      <c r="U125" s="143"/>
      <c r="V125" s="138"/>
      <c r="W125" s="138"/>
      <c r="X125" s="138"/>
      <c r="Y125" s="138"/>
      <c r="Z125" s="138"/>
      <c r="AA125" s="138"/>
      <c r="AB125" s="138"/>
      <c r="AC125" s="103"/>
      <c r="AD125" s="103"/>
      <c r="AE125" s="116"/>
      <c r="AF125" s="116"/>
      <c r="AG125" s="116"/>
      <c r="AH125" s="104"/>
      <c r="AI125" s="103"/>
      <c r="AJ125" s="106"/>
      <c r="AK125" s="106"/>
      <c r="AL125" s="106"/>
      <c r="AM125" s="106"/>
      <c r="AN125" s="106"/>
      <c r="AO125" s="106"/>
      <c r="AP125" s="106"/>
    </row>
    <row r="126" spans="1:42" s="1" customFormat="1" x14ac:dyDescent="0.35">
      <c r="A126" s="99" t="s">
        <v>17</v>
      </c>
      <c r="B126" s="99"/>
      <c r="C126" s="99"/>
      <c r="D126" s="99"/>
      <c r="E126" s="99"/>
      <c r="F126" s="99"/>
      <c r="G126" s="99"/>
      <c r="H126" s="99"/>
      <c r="I126" s="99"/>
      <c r="J126" s="99"/>
      <c r="K126" s="99"/>
      <c r="L126" s="99"/>
      <c r="M126" s="99"/>
      <c r="N126" s="99"/>
      <c r="O126" s="143"/>
      <c r="P126" s="143"/>
      <c r="Q126" s="143"/>
      <c r="R126" s="143"/>
      <c r="S126" s="143"/>
      <c r="T126" s="143"/>
      <c r="U126" s="143"/>
      <c r="V126" s="138"/>
      <c r="W126" s="138"/>
      <c r="X126" s="138"/>
      <c r="Y126" s="138"/>
      <c r="Z126" s="138"/>
      <c r="AA126" s="138"/>
      <c r="AB126" s="138"/>
      <c r="AC126" s="103"/>
      <c r="AD126" s="103"/>
      <c r="AE126" s="103"/>
      <c r="AF126" s="103"/>
      <c r="AG126" s="103"/>
      <c r="AH126" s="103"/>
      <c r="AI126" s="103"/>
      <c r="AJ126" s="106"/>
      <c r="AK126" s="106"/>
      <c r="AL126" s="106"/>
      <c r="AM126" s="106"/>
      <c r="AN126" s="106"/>
      <c r="AO126" s="106"/>
      <c r="AP126" s="106"/>
    </row>
    <row r="127" spans="1:42" s="1" customFormat="1" x14ac:dyDescent="0.35">
      <c r="A127" s="99"/>
      <c r="B127" s="99"/>
      <c r="C127" s="99"/>
      <c r="D127" s="99"/>
      <c r="E127" s="99"/>
      <c r="F127" s="99"/>
      <c r="G127" s="99"/>
      <c r="H127" s="99"/>
      <c r="I127" s="99"/>
      <c r="J127" s="99"/>
      <c r="K127" s="99"/>
      <c r="L127" s="99"/>
      <c r="M127" s="99"/>
      <c r="N127" s="99"/>
      <c r="O127" s="143"/>
      <c r="P127" s="143"/>
      <c r="Q127" s="143"/>
      <c r="R127" s="143"/>
      <c r="S127" s="143"/>
      <c r="T127" s="143"/>
      <c r="U127" s="143"/>
      <c r="V127" s="138"/>
      <c r="W127" s="138"/>
      <c r="X127" s="138"/>
      <c r="Y127" s="138"/>
      <c r="Z127" s="138"/>
      <c r="AA127" s="138"/>
      <c r="AB127" s="138"/>
      <c r="AC127" s="103" t="s">
        <v>278</v>
      </c>
      <c r="AD127" s="103"/>
      <c r="AE127" s="103"/>
      <c r="AF127" s="103"/>
      <c r="AG127" s="103"/>
      <c r="AH127" s="103"/>
      <c r="AI127" s="103"/>
      <c r="AJ127" s="106"/>
      <c r="AK127" s="106"/>
      <c r="AL127" s="106"/>
      <c r="AM127" s="106"/>
      <c r="AN127" s="106"/>
      <c r="AO127" s="106"/>
      <c r="AP127" s="106"/>
    </row>
    <row r="128" spans="1:42" s="1" customFormat="1" x14ac:dyDescent="0.35">
      <c r="A128" s="99"/>
      <c r="B128" s="99"/>
      <c r="C128" s="99"/>
      <c r="D128" s="99"/>
      <c r="E128" s="99"/>
      <c r="F128" s="99"/>
      <c r="G128" s="99"/>
      <c r="H128" s="99"/>
      <c r="I128" s="99"/>
      <c r="J128" s="99"/>
      <c r="K128" s="99"/>
      <c r="L128" s="99"/>
      <c r="M128" s="99"/>
      <c r="N128" s="99"/>
      <c r="O128" s="143"/>
      <c r="P128" s="143"/>
      <c r="Q128" s="143"/>
      <c r="R128" s="143"/>
      <c r="S128" s="143"/>
      <c r="T128" s="143"/>
      <c r="U128" s="143"/>
      <c r="V128" s="138"/>
      <c r="W128" s="138"/>
      <c r="X128" s="138"/>
      <c r="Y128" s="138"/>
      <c r="Z128" s="138"/>
      <c r="AA128" s="138"/>
      <c r="AB128" s="138"/>
      <c r="AC128" s="103" t="s">
        <v>279</v>
      </c>
      <c r="AD128" s="103"/>
      <c r="AE128" s="103"/>
      <c r="AF128" s="103"/>
      <c r="AG128" s="103"/>
      <c r="AH128" s="103"/>
      <c r="AI128" s="103"/>
      <c r="AJ128" s="106"/>
      <c r="AK128" s="106"/>
      <c r="AL128" s="106"/>
      <c r="AM128" s="106"/>
      <c r="AN128" s="106"/>
      <c r="AO128" s="106"/>
      <c r="AP128" s="106"/>
    </row>
    <row r="129" spans="1:42" s="1" customFormat="1" x14ac:dyDescent="0.35">
      <c r="A129" s="99"/>
      <c r="B129" s="99"/>
      <c r="C129" s="99"/>
      <c r="D129" s="99"/>
      <c r="E129" s="99"/>
      <c r="F129" s="99"/>
      <c r="G129" s="99"/>
      <c r="H129" s="99"/>
      <c r="I129" s="99"/>
      <c r="J129" s="99"/>
      <c r="K129" s="99"/>
      <c r="L129" s="99"/>
      <c r="M129" s="99"/>
      <c r="N129" s="99"/>
      <c r="O129" s="143"/>
      <c r="P129" s="143"/>
      <c r="Q129" s="143"/>
      <c r="R129" s="143"/>
      <c r="S129" s="143"/>
      <c r="T129" s="143"/>
      <c r="U129" s="143"/>
      <c r="V129" s="138"/>
      <c r="W129" s="138"/>
      <c r="X129" s="138"/>
      <c r="Y129" s="138"/>
      <c r="Z129" s="138"/>
      <c r="AA129" s="138"/>
      <c r="AB129" s="138"/>
      <c r="AC129" s="103" t="s">
        <v>280</v>
      </c>
      <c r="AD129" s="103"/>
      <c r="AE129" s="103"/>
      <c r="AF129" s="103"/>
      <c r="AG129" s="103"/>
      <c r="AH129" s="103"/>
      <c r="AI129" s="103"/>
      <c r="AJ129" s="106"/>
      <c r="AK129" s="106"/>
      <c r="AL129" s="106"/>
      <c r="AM129" s="106"/>
      <c r="AN129" s="106"/>
      <c r="AO129" s="106"/>
      <c r="AP129" s="106"/>
    </row>
    <row r="130" spans="1:42" s="1" customFormat="1" x14ac:dyDescent="0.35">
      <c r="A130" s="99"/>
      <c r="B130" s="99"/>
      <c r="C130" s="99"/>
      <c r="D130" s="99"/>
      <c r="E130" s="99"/>
      <c r="F130" s="99"/>
      <c r="G130" s="99"/>
      <c r="H130" s="99"/>
      <c r="I130" s="99"/>
      <c r="J130" s="99"/>
      <c r="K130" s="99"/>
      <c r="L130" s="99"/>
      <c r="M130" s="99"/>
      <c r="N130" s="99"/>
      <c r="O130" s="143"/>
      <c r="P130" s="143"/>
      <c r="Q130" s="143"/>
      <c r="R130" s="143"/>
      <c r="S130" s="143"/>
      <c r="T130" s="143"/>
      <c r="U130" s="143"/>
      <c r="V130" s="138"/>
      <c r="W130" s="138"/>
      <c r="X130" s="138"/>
      <c r="Y130" s="138"/>
      <c r="Z130" s="138"/>
      <c r="AA130" s="138"/>
      <c r="AB130" s="138"/>
      <c r="AC130" s="117"/>
      <c r="AD130" s="103"/>
      <c r="AE130" s="103"/>
      <c r="AF130" s="103"/>
      <c r="AG130" s="103"/>
      <c r="AH130" s="103"/>
      <c r="AI130" s="103"/>
      <c r="AJ130" s="106"/>
      <c r="AK130" s="106"/>
      <c r="AL130" s="106"/>
      <c r="AM130" s="106"/>
      <c r="AN130" s="106"/>
      <c r="AO130" s="106"/>
      <c r="AP130" s="106"/>
    </row>
    <row r="131" spans="1:42" x14ac:dyDescent="0.35">
      <c r="V131" s="112"/>
      <c r="W131" s="112"/>
      <c r="X131" s="112"/>
      <c r="Y131" s="112"/>
      <c r="Z131" s="112"/>
      <c r="AA131" s="112"/>
      <c r="AB131" s="112"/>
      <c r="AD131" s="17"/>
      <c r="AE131" s="17"/>
      <c r="AF131" s="17"/>
      <c r="AG131" s="17"/>
      <c r="AH131" s="17"/>
      <c r="AI131" s="17"/>
      <c r="AJ131" s="17"/>
      <c r="AK131" s="17"/>
      <c r="AL131" s="17"/>
      <c r="AM131" s="17"/>
      <c r="AN131" s="17"/>
      <c r="AO131" s="17"/>
      <c r="AP131" s="17"/>
    </row>
    <row r="132" spans="1:42" x14ac:dyDescent="0.35">
      <c r="AJ132" s="5"/>
      <c r="AK132" s="5"/>
      <c r="AL132" s="5"/>
      <c r="AM132" s="5"/>
      <c r="AN132" s="5"/>
      <c r="AO132" s="5"/>
      <c r="AP132" s="5"/>
    </row>
    <row r="133" spans="1:42" x14ac:dyDescent="0.35">
      <c r="AJ133" s="5"/>
      <c r="AK133" s="5"/>
      <c r="AL133" s="5"/>
      <c r="AM133" s="5"/>
      <c r="AN133" s="5"/>
      <c r="AO133" s="5"/>
      <c r="AP133" s="5"/>
    </row>
    <row r="134" spans="1:42" x14ac:dyDescent="0.35">
      <c r="AJ134" s="32"/>
      <c r="AK134" s="32"/>
      <c r="AL134" s="32"/>
      <c r="AM134" s="32"/>
      <c r="AN134" s="32"/>
      <c r="AO134" s="32"/>
      <c r="AP134" s="32"/>
    </row>
  </sheetData>
  <sheetProtection selectLockedCells="1"/>
  <mergeCells count="43">
    <mergeCell ref="AJ18:AP19"/>
    <mergeCell ref="AC119:AI120"/>
    <mergeCell ref="AJ35:AP36"/>
    <mergeCell ref="AJ70:AP71"/>
    <mergeCell ref="AJ102:AP103"/>
    <mergeCell ref="AJ119:AP120"/>
    <mergeCell ref="O36:U37"/>
    <mergeCell ref="AC18:AI19"/>
    <mergeCell ref="AC35:AI36"/>
    <mergeCell ref="AC70:AI71"/>
    <mergeCell ref="AC102:AI103"/>
    <mergeCell ref="O6:U16"/>
    <mergeCell ref="O90:U100"/>
    <mergeCell ref="O104:U117"/>
    <mergeCell ref="O121:U130"/>
    <mergeCell ref="V37:AB60"/>
    <mergeCell ref="V61:AB68"/>
    <mergeCell ref="V102:AB103"/>
    <mergeCell ref="V119:AB120"/>
    <mergeCell ref="V70:AB72"/>
    <mergeCell ref="V73:AB100"/>
    <mergeCell ref="V104:AB117"/>
    <mergeCell ref="V121:AB130"/>
    <mergeCell ref="O38:U59"/>
    <mergeCell ref="O60:U68"/>
    <mergeCell ref="O73:U76"/>
    <mergeCell ref="O77:U89"/>
    <mergeCell ref="O21:U33"/>
    <mergeCell ref="O70:U72"/>
    <mergeCell ref="AC2:AI2"/>
    <mergeCell ref="AJ2:AP2"/>
    <mergeCell ref="O3:AP3"/>
    <mergeCell ref="O4:U5"/>
    <mergeCell ref="V4:AB5"/>
    <mergeCell ref="AC4:AI5"/>
    <mergeCell ref="AJ4:AP5"/>
    <mergeCell ref="O19:U20"/>
    <mergeCell ref="O2:U2"/>
    <mergeCell ref="V2:AB2"/>
    <mergeCell ref="V6:AB16"/>
    <mergeCell ref="V35:AB36"/>
    <mergeCell ref="V18:AB20"/>
    <mergeCell ref="V21:AB33"/>
  </mergeCells>
  <pageMargins left="0.31496062992125984" right="0.31496062992125984" top="0.74803149606299213" bottom="0.74803149606299213"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0</xdr:col>
                    <xdr:colOff>266700</xdr:colOff>
                    <xdr:row>9</xdr:row>
                    <xdr:rowOff>107950</xdr:rowOff>
                  </from>
                  <to>
                    <xdr:col>10</xdr:col>
                    <xdr:colOff>228600</xdr:colOff>
                    <xdr:row>10</xdr:row>
                    <xdr:rowOff>127000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0</xdr:col>
                    <xdr:colOff>266700</xdr:colOff>
                    <xdr:row>8</xdr:row>
                    <xdr:rowOff>95250</xdr:rowOff>
                  </from>
                  <to>
                    <xdr:col>10</xdr:col>
                    <xdr:colOff>228600</xdr:colOff>
                    <xdr:row>9</xdr:row>
                    <xdr:rowOff>107950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0</xdr:col>
                    <xdr:colOff>266700</xdr:colOff>
                    <xdr:row>7</xdr:row>
                    <xdr:rowOff>107950</xdr:rowOff>
                  </from>
                  <to>
                    <xdr:col>10</xdr:col>
                    <xdr:colOff>228600</xdr:colOff>
                    <xdr:row>8</xdr:row>
                    <xdr:rowOff>88900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sizeWithCells="1">
                  <from>
                    <xdr:col>0</xdr:col>
                    <xdr:colOff>266700</xdr:colOff>
                    <xdr:row>6</xdr:row>
                    <xdr:rowOff>69850</xdr:rowOff>
                  </from>
                  <to>
                    <xdr:col>11</xdr:col>
                    <xdr:colOff>133350</xdr:colOff>
                    <xdr:row>7</xdr:row>
                    <xdr:rowOff>95250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sizeWithCells="1">
                  <from>
                    <xdr:col>0</xdr:col>
                    <xdr:colOff>266700</xdr:colOff>
                    <xdr:row>5</xdr:row>
                    <xdr:rowOff>69850</xdr:rowOff>
                  </from>
                  <to>
                    <xdr:col>10</xdr:col>
                    <xdr:colOff>228600</xdr:colOff>
                    <xdr:row>6</xdr:row>
                    <xdr:rowOff>76200</xdr:rowOff>
                  </to>
                </anchor>
              </controlPr>
            </control>
          </mc:Choice>
        </mc:AlternateContent>
        <mc:AlternateContent xmlns:mc="http://schemas.openxmlformats.org/markup-compatibility/2006">
          <mc:Choice Requires="x14">
            <control shapeId="4117" r:id="rId9" name="Check Box 21">
              <controlPr defaultSize="0" autoFill="0" autoLine="0" autoPict="0">
                <anchor moveWithCells="1" sizeWithCells="1">
                  <from>
                    <xdr:col>0</xdr:col>
                    <xdr:colOff>266700</xdr:colOff>
                    <xdr:row>23</xdr:row>
                    <xdr:rowOff>95250</xdr:rowOff>
                  </from>
                  <to>
                    <xdr:col>10</xdr:col>
                    <xdr:colOff>228600</xdr:colOff>
                    <xdr:row>24</xdr:row>
                    <xdr:rowOff>114300</xdr:rowOff>
                  </to>
                </anchor>
              </controlPr>
            </control>
          </mc:Choice>
        </mc:AlternateContent>
        <mc:AlternateContent xmlns:mc="http://schemas.openxmlformats.org/markup-compatibility/2006">
          <mc:Choice Requires="x14">
            <control shapeId="4118" r:id="rId10" name="Check Box 22">
              <controlPr defaultSize="0" autoFill="0" autoLine="0" autoPict="0">
                <anchor moveWithCells="1" sizeWithCells="1">
                  <from>
                    <xdr:col>0</xdr:col>
                    <xdr:colOff>266700</xdr:colOff>
                    <xdr:row>22</xdr:row>
                    <xdr:rowOff>69850</xdr:rowOff>
                  </from>
                  <to>
                    <xdr:col>10</xdr:col>
                    <xdr:colOff>228600</xdr:colOff>
                    <xdr:row>23</xdr:row>
                    <xdr:rowOff>76200</xdr:rowOff>
                  </to>
                </anchor>
              </controlPr>
            </control>
          </mc:Choice>
        </mc:AlternateContent>
        <mc:AlternateContent xmlns:mc="http://schemas.openxmlformats.org/markup-compatibility/2006">
          <mc:Choice Requires="x14">
            <control shapeId="4119" r:id="rId11" name="Check Box 23">
              <controlPr defaultSize="0" autoFill="0" autoLine="0" autoPict="0">
                <anchor moveWithCells="1" sizeWithCells="1">
                  <from>
                    <xdr:col>0</xdr:col>
                    <xdr:colOff>266700</xdr:colOff>
                    <xdr:row>21</xdr:row>
                    <xdr:rowOff>57150</xdr:rowOff>
                  </from>
                  <to>
                    <xdr:col>10</xdr:col>
                    <xdr:colOff>228600</xdr:colOff>
                    <xdr:row>22</xdr:row>
                    <xdr:rowOff>38100</xdr:rowOff>
                  </to>
                </anchor>
              </controlPr>
            </control>
          </mc:Choice>
        </mc:AlternateContent>
        <mc:AlternateContent xmlns:mc="http://schemas.openxmlformats.org/markup-compatibility/2006">
          <mc:Choice Requires="x14">
            <control shapeId="4123" r:id="rId12" name="Check Box 27">
              <controlPr defaultSize="0" autoFill="0" autoLine="0" autoPict="0">
                <anchor moveWithCells="1" sizeWithCells="1">
                  <from>
                    <xdr:col>0</xdr:col>
                    <xdr:colOff>266700</xdr:colOff>
                    <xdr:row>41</xdr:row>
                    <xdr:rowOff>76200</xdr:rowOff>
                  </from>
                  <to>
                    <xdr:col>10</xdr:col>
                    <xdr:colOff>228600</xdr:colOff>
                    <xdr:row>42</xdr:row>
                    <xdr:rowOff>95250</xdr:rowOff>
                  </to>
                </anchor>
              </controlPr>
            </control>
          </mc:Choice>
        </mc:AlternateContent>
        <mc:AlternateContent xmlns:mc="http://schemas.openxmlformats.org/markup-compatibility/2006">
          <mc:Choice Requires="x14">
            <control shapeId="4124" r:id="rId13" name="Check Box 28">
              <controlPr defaultSize="0" autoFill="0" autoLine="0" autoPict="0">
                <anchor moveWithCells="1" sizeWithCells="1">
                  <from>
                    <xdr:col>0</xdr:col>
                    <xdr:colOff>266700</xdr:colOff>
                    <xdr:row>40</xdr:row>
                    <xdr:rowOff>57150</xdr:rowOff>
                  </from>
                  <to>
                    <xdr:col>14</xdr:col>
                    <xdr:colOff>0</xdr:colOff>
                    <xdr:row>41</xdr:row>
                    <xdr:rowOff>88900</xdr:rowOff>
                  </to>
                </anchor>
              </controlPr>
            </control>
          </mc:Choice>
        </mc:AlternateContent>
        <mc:AlternateContent xmlns:mc="http://schemas.openxmlformats.org/markup-compatibility/2006">
          <mc:Choice Requires="x14">
            <control shapeId="4125" r:id="rId14" name="Check Box 29">
              <controlPr defaultSize="0" autoFill="0" autoLine="0" autoPict="0">
                <anchor moveWithCells="1" sizeWithCells="1">
                  <from>
                    <xdr:col>0</xdr:col>
                    <xdr:colOff>266700</xdr:colOff>
                    <xdr:row>39</xdr:row>
                    <xdr:rowOff>50800</xdr:rowOff>
                  </from>
                  <to>
                    <xdr:col>13</xdr:col>
                    <xdr:colOff>114300</xdr:colOff>
                    <xdr:row>40</xdr:row>
                    <xdr:rowOff>76200</xdr:rowOff>
                  </to>
                </anchor>
              </controlPr>
            </control>
          </mc:Choice>
        </mc:AlternateContent>
        <mc:AlternateContent xmlns:mc="http://schemas.openxmlformats.org/markup-compatibility/2006">
          <mc:Choice Requires="x14">
            <control shapeId="4126" r:id="rId15" name="Check Box 30">
              <controlPr defaultSize="0" autoFill="0" autoLine="0" autoPict="0">
                <anchor moveWithCells="1" sizeWithCells="1">
                  <from>
                    <xdr:col>0</xdr:col>
                    <xdr:colOff>266700</xdr:colOff>
                    <xdr:row>38</xdr:row>
                    <xdr:rowOff>38100</xdr:rowOff>
                  </from>
                  <to>
                    <xdr:col>10</xdr:col>
                    <xdr:colOff>228600</xdr:colOff>
                    <xdr:row>39</xdr:row>
                    <xdr:rowOff>69850</xdr:rowOff>
                  </to>
                </anchor>
              </controlPr>
            </control>
          </mc:Choice>
        </mc:AlternateContent>
        <mc:AlternateContent xmlns:mc="http://schemas.openxmlformats.org/markup-compatibility/2006">
          <mc:Choice Requires="x14">
            <control shapeId="4128" r:id="rId16" name="Check Box 32">
              <controlPr defaultSize="0" autoFill="0" autoLine="0" autoPict="0">
                <anchor moveWithCells="1" sizeWithCells="1">
                  <from>
                    <xdr:col>0</xdr:col>
                    <xdr:colOff>266700</xdr:colOff>
                    <xdr:row>42</xdr:row>
                    <xdr:rowOff>76200</xdr:rowOff>
                  </from>
                  <to>
                    <xdr:col>10</xdr:col>
                    <xdr:colOff>228600</xdr:colOff>
                    <xdr:row>43</xdr:row>
                    <xdr:rowOff>88900</xdr:rowOff>
                  </to>
                </anchor>
              </controlPr>
            </control>
          </mc:Choice>
        </mc:AlternateContent>
        <mc:AlternateContent xmlns:mc="http://schemas.openxmlformats.org/markup-compatibility/2006">
          <mc:Choice Requires="x14">
            <control shapeId="4129" r:id="rId17" name="Check Box 33">
              <controlPr defaultSize="0" autoFill="0" autoLine="0" autoPict="0">
                <anchor moveWithCells="1" sizeWithCells="1">
                  <from>
                    <xdr:col>0</xdr:col>
                    <xdr:colOff>266700</xdr:colOff>
                    <xdr:row>62</xdr:row>
                    <xdr:rowOff>76200</xdr:rowOff>
                  </from>
                  <to>
                    <xdr:col>10</xdr:col>
                    <xdr:colOff>228600</xdr:colOff>
                    <xdr:row>63</xdr:row>
                    <xdr:rowOff>95250</xdr:rowOff>
                  </to>
                </anchor>
              </controlPr>
            </control>
          </mc:Choice>
        </mc:AlternateContent>
        <mc:AlternateContent xmlns:mc="http://schemas.openxmlformats.org/markup-compatibility/2006">
          <mc:Choice Requires="x14">
            <control shapeId="4130" r:id="rId18" name="Check Box 34">
              <controlPr defaultSize="0" autoFill="0" autoLine="0" autoPict="0">
                <anchor moveWithCells="1" sizeWithCells="1">
                  <from>
                    <xdr:col>0</xdr:col>
                    <xdr:colOff>266700</xdr:colOff>
                    <xdr:row>61</xdr:row>
                    <xdr:rowOff>69850</xdr:rowOff>
                  </from>
                  <to>
                    <xdr:col>10</xdr:col>
                    <xdr:colOff>228600</xdr:colOff>
                    <xdr:row>62</xdr:row>
                    <xdr:rowOff>76200</xdr:rowOff>
                  </to>
                </anchor>
              </controlPr>
            </control>
          </mc:Choice>
        </mc:AlternateContent>
        <mc:AlternateContent xmlns:mc="http://schemas.openxmlformats.org/markup-compatibility/2006">
          <mc:Choice Requires="x14">
            <control shapeId="4131" r:id="rId19" name="Check Box 35">
              <controlPr defaultSize="0" autoFill="0" autoLine="0" autoPict="0">
                <anchor moveWithCells="1" sizeWithCells="1">
                  <from>
                    <xdr:col>0</xdr:col>
                    <xdr:colOff>266700</xdr:colOff>
                    <xdr:row>60</xdr:row>
                    <xdr:rowOff>76200</xdr:rowOff>
                  </from>
                  <to>
                    <xdr:col>10</xdr:col>
                    <xdr:colOff>228600</xdr:colOff>
                    <xdr:row>61</xdr:row>
                    <xdr:rowOff>57150</xdr:rowOff>
                  </to>
                </anchor>
              </controlPr>
            </control>
          </mc:Choice>
        </mc:AlternateContent>
        <mc:AlternateContent xmlns:mc="http://schemas.openxmlformats.org/markup-compatibility/2006">
          <mc:Choice Requires="x14">
            <control shapeId="4132" r:id="rId20" name="Check Box 36">
              <controlPr defaultSize="0" autoFill="0" autoLine="0" autoPict="0">
                <anchor moveWithCells="1" sizeWithCells="1">
                  <from>
                    <xdr:col>0</xdr:col>
                    <xdr:colOff>266700</xdr:colOff>
                    <xdr:row>73</xdr:row>
                    <xdr:rowOff>50800</xdr:rowOff>
                  </from>
                  <to>
                    <xdr:col>10</xdr:col>
                    <xdr:colOff>228600</xdr:colOff>
                    <xdr:row>74</xdr:row>
                    <xdr:rowOff>69850</xdr:rowOff>
                  </to>
                </anchor>
              </controlPr>
            </control>
          </mc:Choice>
        </mc:AlternateContent>
        <mc:AlternateContent xmlns:mc="http://schemas.openxmlformats.org/markup-compatibility/2006">
          <mc:Choice Requires="x14">
            <control shapeId="4133" r:id="rId21" name="Check Box 37">
              <controlPr defaultSize="0" autoFill="0" autoLine="0" autoPict="0">
                <anchor moveWithCells="1" sizeWithCells="1">
                  <from>
                    <xdr:col>0</xdr:col>
                    <xdr:colOff>266700</xdr:colOff>
                    <xdr:row>74</xdr:row>
                    <xdr:rowOff>76200</xdr:rowOff>
                  </from>
                  <to>
                    <xdr:col>10</xdr:col>
                    <xdr:colOff>228600</xdr:colOff>
                    <xdr:row>75</xdr:row>
                    <xdr:rowOff>31750</xdr:rowOff>
                  </to>
                </anchor>
              </controlPr>
            </control>
          </mc:Choice>
        </mc:AlternateContent>
        <mc:AlternateContent xmlns:mc="http://schemas.openxmlformats.org/markup-compatibility/2006">
          <mc:Choice Requires="x14">
            <control shapeId="4134" r:id="rId22" name="Check Box 38">
              <controlPr defaultSize="0" autoFill="0" autoLine="0" autoPict="0">
                <anchor moveWithCells="1" sizeWithCells="1">
                  <from>
                    <xdr:col>0</xdr:col>
                    <xdr:colOff>266700</xdr:colOff>
                    <xdr:row>81</xdr:row>
                    <xdr:rowOff>127000</xdr:rowOff>
                  </from>
                  <to>
                    <xdr:col>10</xdr:col>
                    <xdr:colOff>266700</xdr:colOff>
                    <xdr:row>82</xdr:row>
                    <xdr:rowOff>107950</xdr:rowOff>
                  </to>
                </anchor>
              </controlPr>
            </control>
          </mc:Choice>
        </mc:AlternateContent>
        <mc:AlternateContent xmlns:mc="http://schemas.openxmlformats.org/markup-compatibility/2006">
          <mc:Choice Requires="x14">
            <control shapeId="4135" r:id="rId23" name="Check Box 39">
              <controlPr defaultSize="0" autoFill="0" autoLine="0" autoPict="0">
                <anchor moveWithCells="1" sizeWithCells="1">
                  <from>
                    <xdr:col>0</xdr:col>
                    <xdr:colOff>266700</xdr:colOff>
                    <xdr:row>80</xdr:row>
                    <xdr:rowOff>127000</xdr:rowOff>
                  </from>
                  <to>
                    <xdr:col>10</xdr:col>
                    <xdr:colOff>266700</xdr:colOff>
                    <xdr:row>81</xdr:row>
                    <xdr:rowOff>107950</xdr:rowOff>
                  </to>
                </anchor>
              </controlPr>
            </control>
          </mc:Choice>
        </mc:AlternateContent>
        <mc:AlternateContent xmlns:mc="http://schemas.openxmlformats.org/markup-compatibility/2006">
          <mc:Choice Requires="x14">
            <control shapeId="4136" r:id="rId24" name="Check Box 40">
              <controlPr defaultSize="0" autoFill="0" autoLine="0" autoPict="0">
                <anchor moveWithCells="1" sizeWithCells="1">
                  <from>
                    <xdr:col>0</xdr:col>
                    <xdr:colOff>266700</xdr:colOff>
                    <xdr:row>79</xdr:row>
                    <xdr:rowOff>127000</xdr:rowOff>
                  </from>
                  <to>
                    <xdr:col>10</xdr:col>
                    <xdr:colOff>266700</xdr:colOff>
                    <xdr:row>80</xdr:row>
                    <xdr:rowOff>107950</xdr:rowOff>
                  </to>
                </anchor>
              </controlPr>
            </control>
          </mc:Choice>
        </mc:AlternateContent>
        <mc:AlternateContent xmlns:mc="http://schemas.openxmlformats.org/markup-compatibility/2006">
          <mc:Choice Requires="x14">
            <control shapeId="4137" r:id="rId25" name="Check Box 41">
              <controlPr defaultSize="0" autoFill="0" autoLine="0" autoPict="0">
                <anchor moveWithCells="1" sizeWithCells="1">
                  <from>
                    <xdr:col>0</xdr:col>
                    <xdr:colOff>266700</xdr:colOff>
                    <xdr:row>78</xdr:row>
                    <xdr:rowOff>127000</xdr:rowOff>
                  </from>
                  <to>
                    <xdr:col>10</xdr:col>
                    <xdr:colOff>266700</xdr:colOff>
                    <xdr:row>79</xdr:row>
                    <xdr:rowOff>107950</xdr:rowOff>
                  </to>
                </anchor>
              </controlPr>
            </control>
          </mc:Choice>
        </mc:AlternateContent>
        <mc:AlternateContent xmlns:mc="http://schemas.openxmlformats.org/markup-compatibility/2006">
          <mc:Choice Requires="x14">
            <control shapeId="4138" r:id="rId26" name="Check Box 42">
              <controlPr defaultSize="0" autoFill="0" autoLine="0" autoPict="0">
                <anchor moveWithCells="1" sizeWithCells="1">
                  <from>
                    <xdr:col>0</xdr:col>
                    <xdr:colOff>266700</xdr:colOff>
                    <xdr:row>77</xdr:row>
                    <xdr:rowOff>127000</xdr:rowOff>
                  </from>
                  <to>
                    <xdr:col>10</xdr:col>
                    <xdr:colOff>266700</xdr:colOff>
                    <xdr:row>78</xdr:row>
                    <xdr:rowOff>107950</xdr:rowOff>
                  </to>
                </anchor>
              </controlPr>
            </control>
          </mc:Choice>
        </mc:AlternateContent>
        <mc:AlternateContent xmlns:mc="http://schemas.openxmlformats.org/markup-compatibility/2006">
          <mc:Choice Requires="x14">
            <control shapeId="4139" r:id="rId27" name="Check Box 43">
              <controlPr defaultSize="0" autoFill="0" autoLine="0" autoPict="0">
                <anchor moveWithCells="1" sizeWithCells="1">
                  <from>
                    <xdr:col>0</xdr:col>
                    <xdr:colOff>266700</xdr:colOff>
                    <xdr:row>86</xdr:row>
                    <xdr:rowOff>50800</xdr:rowOff>
                  </from>
                  <to>
                    <xdr:col>10</xdr:col>
                    <xdr:colOff>228600</xdr:colOff>
                    <xdr:row>87</xdr:row>
                    <xdr:rowOff>69850</xdr:rowOff>
                  </to>
                </anchor>
              </controlPr>
            </control>
          </mc:Choice>
        </mc:AlternateContent>
        <mc:AlternateContent xmlns:mc="http://schemas.openxmlformats.org/markup-compatibility/2006">
          <mc:Choice Requires="x14">
            <control shapeId="4140" r:id="rId28" name="Check Box 44">
              <controlPr defaultSize="0" autoFill="0" autoLine="0" autoPict="0">
                <anchor moveWithCells="1" sizeWithCells="1">
                  <from>
                    <xdr:col>0</xdr:col>
                    <xdr:colOff>266700</xdr:colOff>
                    <xdr:row>87</xdr:row>
                    <xdr:rowOff>50800</xdr:rowOff>
                  </from>
                  <to>
                    <xdr:col>10</xdr:col>
                    <xdr:colOff>228600</xdr:colOff>
                    <xdr:row>88</xdr:row>
                    <xdr:rowOff>57150</xdr:rowOff>
                  </to>
                </anchor>
              </controlPr>
            </control>
          </mc:Choice>
        </mc:AlternateContent>
        <mc:AlternateContent xmlns:mc="http://schemas.openxmlformats.org/markup-compatibility/2006">
          <mc:Choice Requires="x14">
            <control shapeId="4195" r:id="rId29" name="Check Box 99">
              <controlPr defaultSize="0" autoFill="0" autoLine="0" autoPict="0">
                <anchor moveWithCells="1" sizeWithCells="1">
                  <from>
                    <xdr:col>0</xdr:col>
                    <xdr:colOff>266700</xdr:colOff>
                    <xdr:row>63</xdr:row>
                    <xdr:rowOff>107950</xdr:rowOff>
                  </from>
                  <to>
                    <xdr:col>10</xdr:col>
                    <xdr:colOff>228600</xdr:colOff>
                    <xdr:row>64</xdr:row>
                    <xdr:rowOff>88900</xdr:rowOff>
                  </to>
                </anchor>
              </controlPr>
            </control>
          </mc:Choice>
        </mc:AlternateContent>
        <mc:AlternateContent xmlns:mc="http://schemas.openxmlformats.org/markup-compatibility/2006">
          <mc:Choice Requires="x14">
            <control shapeId="4146" r:id="rId30" name="Check Box 50">
              <controlPr defaultSize="0" autoFill="0" autoLine="0" autoPict="0">
                <anchor moveWithCells="1" sizeWithCells="1">
                  <from>
                    <xdr:col>0</xdr:col>
                    <xdr:colOff>266700</xdr:colOff>
                    <xdr:row>104</xdr:row>
                    <xdr:rowOff>76200</xdr:rowOff>
                  </from>
                  <to>
                    <xdr:col>10</xdr:col>
                    <xdr:colOff>228600</xdr:colOff>
                    <xdr:row>105</xdr:row>
                    <xdr:rowOff>107950</xdr:rowOff>
                  </to>
                </anchor>
              </controlPr>
            </control>
          </mc:Choice>
        </mc:AlternateContent>
        <mc:AlternateContent xmlns:mc="http://schemas.openxmlformats.org/markup-compatibility/2006">
          <mc:Choice Requires="x14">
            <control shapeId="4147" r:id="rId31" name="Check Box 51">
              <controlPr defaultSize="0" autoFill="0" autoLine="0" autoPict="0">
                <anchor moveWithCells="1" sizeWithCells="1">
                  <from>
                    <xdr:col>0</xdr:col>
                    <xdr:colOff>266700</xdr:colOff>
                    <xdr:row>103</xdr:row>
                    <xdr:rowOff>95250</xdr:rowOff>
                  </from>
                  <to>
                    <xdr:col>10</xdr:col>
                    <xdr:colOff>228600</xdr:colOff>
                    <xdr:row>104</xdr:row>
                    <xdr:rowOff>69850</xdr:rowOff>
                  </to>
                </anchor>
              </controlPr>
            </control>
          </mc:Choice>
        </mc:AlternateContent>
        <mc:AlternateContent xmlns:mc="http://schemas.openxmlformats.org/markup-compatibility/2006">
          <mc:Choice Requires="x14">
            <control shapeId="4154" r:id="rId32" name="Check Box 58">
              <controlPr defaultSize="0" autoFill="0" autoLine="0" autoPict="0">
                <anchor moveWithCells="1" sizeWithCells="1">
                  <from>
                    <xdr:col>0</xdr:col>
                    <xdr:colOff>266700</xdr:colOff>
                    <xdr:row>107</xdr:row>
                    <xdr:rowOff>76200</xdr:rowOff>
                  </from>
                  <to>
                    <xdr:col>10</xdr:col>
                    <xdr:colOff>228600</xdr:colOff>
                    <xdr:row>108</xdr:row>
                    <xdr:rowOff>95250</xdr:rowOff>
                  </to>
                </anchor>
              </controlPr>
            </control>
          </mc:Choice>
        </mc:AlternateContent>
        <mc:AlternateContent xmlns:mc="http://schemas.openxmlformats.org/markup-compatibility/2006">
          <mc:Choice Requires="x14">
            <control shapeId="4157" r:id="rId33" name="Check Box 61">
              <controlPr defaultSize="0" autoFill="0" autoLine="0" autoPict="0">
                <anchor moveWithCells="1" sizeWithCells="1">
                  <from>
                    <xdr:col>0</xdr:col>
                    <xdr:colOff>266700</xdr:colOff>
                    <xdr:row>109</xdr:row>
                    <xdr:rowOff>95250</xdr:rowOff>
                  </from>
                  <to>
                    <xdr:col>10</xdr:col>
                    <xdr:colOff>266700</xdr:colOff>
                    <xdr:row>110</xdr:row>
                    <xdr:rowOff>76200</xdr:rowOff>
                  </to>
                </anchor>
              </controlPr>
            </control>
          </mc:Choice>
        </mc:AlternateContent>
        <mc:AlternateContent xmlns:mc="http://schemas.openxmlformats.org/markup-compatibility/2006">
          <mc:Choice Requires="x14">
            <control shapeId="4158" r:id="rId34" name="Check Box 62">
              <controlPr defaultSize="0" autoFill="0" autoLine="0" autoPict="0">
                <anchor moveWithCells="1" sizeWithCells="1">
                  <from>
                    <xdr:col>0</xdr:col>
                    <xdr:colOff>266700</xdr:colOff>
                    <xdr:row>108</xdr:row>
                    <xdr:rowOff>95250</xdr:rowOff>
                  </from>
                  <to>
                    <xdr:col>10</xdr:col>
                    <xdr:colOff>266700</xdr:colOff>
                    <xdr:row>109</xdr:row>
                    <xdr:rowOff>76200</xdr:rowOff>
                  </to>
                </anchor>
              </controlPr>
            </control>
          </mc:Choice>
        </mc:AlternateContent>
        <mc:AlternateContent xmlns:mc="http://schemas.openxmlformats.org/markup-compatibility/2006">
          <mc:Choice Requires="x14">
            <control shapeId="4160" r:id="rId35" name="Check Box 64">
              <controlPr defaultSize="0" autoFill="0" autoLine="0" autoPict="0">
                <anchor moveWithCells="1" sizeWithCells="1">
                  <from>
                    <xdr:col>0</xdr:col>
                    <xdr:colOff>266700</xdr:colOff>
                    <xdr:row>123</xdr:row>
                    <xdr:rowOff>146050</xdr:rowOff>
                  </from>
                  <to>
                    <xdr:col>10</xdr:col>
                    <xdr:colOff>228600</xdr:colOff>
                    <xdr:row>124</xdr:row>
                    <xdr:rowOff>165100</xdr:rowOff>
                  </to>
                </anchor>
              </controlPr>
            </control>
          </mc:Choice>
        </mc:AlternateContent>
        <mc:AlternateContent xmlns:mc="http://schemas.openxmlformats.org/markup-compatibility/2006">
          <mc:Choice Requires="x14">
            <control shapeId="4162" r:id="rId36" name="Check Box 66">
              <controlPr defaultSize="0" autoFill="0" autoLine="0" autoPict="0">
                <anchor moveWithCells="1" sizeWithCells="1">
                  <from>
                    <xdr:col>0</xdr:col>
                    <xdr:colOff>266700</xdr:colOff>
                    <xdr:row>122</xdr:row>
                    <xdr:rowOff>152400</xdr:rowOff>
                  </from>
                  <to>
                    <xdr:col>10</xdr:col>
                    <xdr:colOff>266700</xdr:colOff>
                    <xdr:row>123</xdr:row>
                    <xdr:rowOff>133350</xdr:rowOff>
                  </to>
                </anchor>
              </controlPr>
            </control>
          </mc:Choice>
        </mc:AlternateContent>
        <mc:AlternateContent xmlns:mc="http://schemas.openxmlformats.org/markup-compatibility/2006">
          <mc:Choice Requires="x14">
            <control shapeId="4163" r:id="rId37" name="Check Box 67">
              <controlPr defaultSize="0" autoFill="0" autoLine="0" autoPict="0">
                <anchor moveWithCells="1" sizeWithCells="1">
                  <from>
                    <xdr:col>0</xdr:col>
                    <xdr:colOff>266700</xdr:colOff>
                    <xdr:row>121</xdr:row>
                    <xdr:rowOff>133350</xdr:rowOff>
                  </from>
                  <to>
                    <xdr:col>10</xdr:col>
                    <xdr:colOff>266700</xdr:colOff>
                    <xdr:row>122</xdr:row>
                    <xdr:rowOff>114300</xdr:rowOff>
                  </to>
                </anchor>
              </controlPr>
            </control>
          </mc:Choice>
        </mc:AlternateContent>
        <mc:AlternateContent xmlns:mc="http://schemas.openxmlformats.org/markup-compatibility/2006">
          <mc:Choice Requires="x14">
            <control shapeId="4196" r:id="rId38" name="Check Box 100">
              <controlPr defaultSize="0" autoFill="0" autoLine="0" autoPict="0">
                <anchor moveWithCells="1" sizeWithCells="1">
                  <from>
                    <xdr:col>0</xdr:col>
                    <xdr:colOff>266700</xdr:colOff>
                    <xdr:row>120</xdr:row>
                    <xdr:rowOff>107950</xdr:rowOff>
                  </from>
                  <to>
                    <xdr:col>10</xdr:col>
                    <xdr:colOff>228600</xdr:colOff>
                    <xdr:row>121</xdr:row>
                    <xdr:rowOff>127000</xdr:rowOff>
                  </to>
                </anchor>
              </controlPr>
            </control>
          </mc:Choice>
        </mc:AlternateContent>
        <mc:AlternateContent xmlns:mc="http://schemas.openxmlformats.org/markup-compatibility/2006">
          <mc:Choice Requires="x14">
            <control shapeId="4211" r:id="rId39" name="Check Box 115">
              <controlPr defaultSize="0" autoFill="0" autoLine="0" autoPict="0">
                <anchor moveWithCells="1" sizeWithCells="1">
                  <from>
                    <xdr:col>0</xdr:col>
                    <xdr:colOff>279400</xdr:colOff>
                    <xdr:row>28</xdr:row>
                    <xdr:rowOff>107950</xdr:rowOff>
                  </from>
                  <to>
                    <xdr:col>10</xdr:col>
                    <xdr:colOff>241300</xdr:colOff>
                    <xdr:row>29</xdr:row>
                    <xdr:rowOff>127000</xdr:rowOff>
                  </to>
                </anchor>
              </controlPr>
            </control>
          </mc:Choice>
        </mc:AlternateContent>
        <mc:AlternateContent xmlns:mc="http://schemas.openxmlformats.org/markup-compatibility/2006">
          <mc:Choice Requires="x14">
            <control shapeId="4212" r:id="rId40" name="Check Box 116">
              <controlPr defaultSize="0" autoFill="0" autoLine="0" autoPict="0">
                <anchor moveWithCells="1" sizeWithCells="1">
                  <from>
                    <xdr:col>0</xdr:col>
                    <xdr:colOff>279400</xdr:colOff>
                    <xdr:row>27</xdr:row>
                    <xdr:rowOff>76200</xdr:rowOff>
                  </from>
                  <to>
                    <xdr:col>10</xdr:col>
                    <xdr:colOff>241300</xdr:colOff>
                    <xdr:row>28</xdr:row>
                    <xdr:rowOff>88900</xdr:rowOff>
                  </to>
                </anchor>
              </controlPr>
            </control>
          </mc:Choice>
        </mc:AlternateContent>
        <mc:AlternateContent xmlns:mc="http://schemas.openxmlformats.org/markup-compatibility/2006">
          <mc:Choice Requires="x14">
            <control shapeId="4213" r:id="rId41" name="Check Box 117">
              <controlPr defaultSize="0" autoFill="0" autoLine="0" autoPict="0">
                <anchor moveWithCells="1" sizeWithCells="1">
                  <from>
                    <xdr:col>0</xdr:col>
                    <xdr:colOff>279400</xdr:colOff>
                    <xdr:row>26</xdr:row>
                    <xdr:rowOff>69850</xdr:rowOff>
                  </from>
                  <to>
                    <xdr:col>10</xdr:col>
                    <xdr:colOff>241300</xdr:colOff>
                    <xdr:row>27</xdr:row>
                    <xdr:rowOff>50800</xdr:rowOff>
                  </to>
                </anchor>
              </controlPr>
            </control>
          </mc:Choice>
        </mc:AlternateContent>
        <mc:AlternateContent xmlns:mc="http://schemas.openxmlformats.org/markup-compatibility/2006">
          <mc:Choice Requires="x14">
            <control shapeId="4214" r:id="rId42" name="Check Box 118">
              <controlPr defaultSize="0" autoFill="0" autoLine="0" autoPict="0">
                <anchor moveWithCells="1" sizeWithCells="1">
                  <from>
                    <xdr:col>0</xdr:col>
                    <xdr:colOff>266700</xdr:colOff>
                    <xdr:row>48</xdr:row>
                    <xdr:rowOff>19050</xdr:rowOff>
                  </from>
                  <to>
                    <xdr:col>10</xdr:col>
                    <xdr:colOff>228600</xdr:colOff>
                    <xdr:row>49</xdr:row>
                    <xdr:rowOff>19050</xdr:rowOff>
                  </to>
                </anchor>
              </controlPr>
            </control>
          </mc:Choice>
        </mc:AlternateContent>
        <mc:AlternateContent xmlns:mc="http://schemas.openxmlformats.org/markup-compatibility/2006">
          <mc:Choice Requires="x14">
            <control shapeId="4215" r:id="rId43" name="Check Box 119">
              <controlPr defaultSize="0" autoFill="0" autoLine="0" autoPict="0">
                <anchor moveWithCells="1" sizeWithCells="1">
                  <from>
                    <xdr:col>0</xdr:col>
                    <xdr:colOff>266700</xdr:colOff>
                    <xdr:row>47</xdr:row>
                    <xdr:rowOff>19050</xdr:rowOff>
                  </from>
                  <to>
                    <xdr:col>14</xdr:col>
                    <xdr:colOff>0</xdr:colOff>
                    <xdr:row>48</xdr:row>
                    <xdr:rowOff>31750</xdr:rowOff>
                  </to>
                </anchor>
              </controlPr>
            </control>
          </mc:Choice>
        </mc:AlternateContent>
        <mc:AlternateContent xmlns:mc="http://schemas.openxmlformats.org/markup-compatibility/2006">
          <mc:Choice Requires="x14">
            <control shapeId="4216" r:id="rId44" name="Check Box 120">
              <controlPr defaultSize="0" autoFill="0" autoLine="0" autoPict="0">
                <anchor moveWithCells="1" sizeWithCells="1">
                  <from>
                    <xdr:col>0</xdr:col>
                    <xdr:colOff>266700</xdr:colOff>
                    <xdr:row>46</xdr:row>
                    <xdr:rowOff>31750</xdr:rowOff>
                  </from>
                  <to>
                    <xdr:col>13</xdr:col>
                    <xdr:colOff>114300</xdr:colOff>
                    <xdr:row>47</xdr:row>
                    <xdr:rowOff>38100</xdr:rowOff>
                  </to>
                </anchor>
              </controlPr>
            </control>
          </mc:Choice>
        </mc:AlternateContent>
        <mc:AlternateContent xmlns:mc="http://schemas.openxmlformats.org/markup-compatibility/2006">
          <mc:Choice Requires="x14">
            <control shapeId="4217" r:id="rId45" name="Check Box 121">
              <controlPr defaultSize="0" autoFill="0" autoLine="0" autoPict="0">
                <anchor moveWithCells="1" sizeWithCells="1">
                  <from>
                    <xdr:col>0</xdr:col>
                    <xdr:colOff>266700</xdr:colOff>
                    <xdr:row>45</xdr:row>
                    <xdr:rowOff>38100</xdr:rowOff>
                  </from>
                  <to>
                    <xdr:col>10</xdr:col>
                    <xdr:colOff>228600</xdr:colOff>
                    <xdr:row>46</xdr:row>
                    <xdr:rowOff>50800</xdr:rowOff>
                  </to>
                </anchor>
              </controlPr>
            </control>
          </mc:Choice>
        </mc:AlternateContent>
        <mc:AlternateContent xmlns:mc="http://schemas.openxmlformats.org/markup-compatibility/2006">
          <mc:Choice Requires="x14">
            <control shapeId="4218" r:id="rId46" name="Check Box 122">
              <controlPr defaultSize="0" autoFill="0" autoLine="0" autoPict="0">
                <anchor moveWithCells="1" sizeWithCells="1">
                  <from>
                    <xdr:col>0</xdr:col>
                    <xdr:colOff>266700</xdr:colOff>
                    <xdr:row>49</xdr:row>
                    <xdr:rowOff>0</xdr:rowOff>
                  </from>
                  <to>
                    <xdr:col>10</xdr:col>
                    <xdr:colOff>228600</xdr:colOff>
                    <xdr:row>50</xdr:row>
                    <xdr:rowOff>12700</xdr:rowOff>
                  </to>
                </anchor>
              </controlPr>
            </control>
          </mc:Choice>
        </mc:AlternateContent>
        <mc:AlternateContent xmlns:mc="http://schemas.openxmlformats.org/markup-compatibility/2006">
          <mc:Choice Requires="x14">
            <control shapeId="4219" r:id="rId47" name="Check Box 123">
              <controlPr defaultSize="0" autoFill="0" autoLine="0" autoPict="0">
                <anchor moveWithCells="1" sizeWithCells="1">
                  <from>
                    <xdr:col>0</xdr:col>
                    <xdr:colOff>266700</xdr:colOff>
                    <xdr:row>55</xdr:row>
                    <xdr:rowOff>12700</xdr:rowOff>
                  </from>
                  <to>
                    <xdr:col>10</xdr:col>
                    <xdr:colOff>228600</xdr:colOff>
                    <xdr:row>56</xdr:row>
                    <xdr:rowOff>19050</xdr:rowOff>
                  </to>
                </anchor>
              </controlPr>
            </control>
          </mc:Choice>
        </mc:AlternateContent>
        <mc:AlternateContent xmlns:mc="http://schemas.openxmlformats.org/markup-compatibility/2006">
          <mc:Choice Requires="x14">
            <control shapeId="4220" r:id="rId48" name="Check Box 124">
              <controlPr defaultSize="0" autoFill="0" autoLine="0" autoPict="0">
                <anchor moveWithCells="1" sizeWithCells="1">
                  <from>
                    <xdr:col>0</xdr:col>
                    <xdr:colOff>266700</xdr:colOff>
                    <xdr:row>56</xdr:row>
                    <xdr:rowOff>12700</xdr:rowOff>
                  </from>
                  <to>
                    <xdr:col>10</xdr:col>
                    <xdr:colOff>228600</xdr:colOff>
                    <xdr:row>57</xdr:row>
                    <xdr:rowOff>12700</xdr:rowOff>
                  </to>
                </anchor>
              </controlPr>
            </control>
          </mc:Choice>
        </mc:AlternateContent>
        <mc:AlternateContent xmlns:mc="http://schemas.openxmlformats.org/markup-compatibility/2006">
          <mc:Choice Requires="x14">
            <control shapeId="4221" r:id="rId49" name="Check Box 125">
              <controlPr defaultSize="0" autoFill="0" autoLine="0" autoPict="0">
                <anchor moveWithCells="1" sizeWithCells="1">
                  <from>
                    <xdr:col>0</xdr:col>
                    <xdr:colOff>266700</xdr:colOff>
                    <xdr:row>54</xdr:row>
                    <xdr:rowOff>19050</xdr:rowOff>
                  </from>
                  <to>
                    <xdr:col>14</xdr:col>
                    <xdr:colOff>0</xdr:colOff>
                    <xdr:row>55</xdr:row>
                    <xdr:rowOff>31750</xdr:rowOff>
                  </to>
                </anchor>
              </controlPr>
            </control>
          </mc:Choice>
        </mc:AlternateContent>
        <mc:AlternateContent xmlns:mc="http://schemas.openxmlformats.org/markup-compatibility/2006">
          <mc:Choice Requires="x14">
            <control shapeId="4222" r:id="rId50" name="Check Box 126">
              <controlPr defaultSize="0" autoFill="0" autoLine="0" autoPict="0">
                <anchor moveWithCells="1" sizeWithCells="1">
                  <from>
                    <xdr:col>0</xdr:col>
                    <xdr:colOff>266700</xdr:colOff>
                    <xdr:row>53</xdr:row>
                    <xdr:rowOff>31750</xdr:rowOff>
                  </from>
                  <to>
                    <xdr:col>13</xdr:col>
                    <xdr:colOff>114300</xdr:colOff>
                    <xdr:row>54</xdr:row>
                    <xdr:rowOff>38100</xdr:rowOff>
                  </to>
                </anchor>
              </controlPr>
            </control>
          </mc:Choice>
        </mc:AlternateContent>
        <mc:AlternateContent xmlns:mc="http://schemas.openxmlformats.org/markup-compatibility/2006">
          <mc:Choice Requires="x14">
            <control shapeId="4223" r:id="rId51" name="Check Box 127">
              <controlPr defaultSize="0" autoFill="0" autoLine="0" autoPict="0">
                <anchor moveWithCells="1" sizeWithCells="1">
                  <from>
                    <xdr:col>0</xdr:col>
                    <xdr:colOff>266700</xdr:colOff>
                    <xdr:row>52</xdr:row>
                    <xdr:rowOff>38100</xdr:rowOff>
                  </from>
                  <to>
                    <xdr:col>10</xdr:col>
                    <xdr:colOff>228600</xdr:colOff>
                    <xdr:row>53</xdr:row>
                    <xdr:rowOff>50800</xdr:rowOff>
                  </to>
                </anchor>
              </controlPr>
            </control>
          </mc:Choice>
        </mc:AlternateContent>
        <mc:AlternateContent xmlns:mc="http://schemas.openxmlformats.org/markup-compatibility/2006">
          <mc:Choice Requires="x14">
            <control shapeId="4224" r:id="rId52" name="Check Box 128">
              <controlPr defaultSize="0" autoFill="0" autoLine="0" autoPict="0">
                <anchor moveWithCells="1" sizeWithCells="1">
                  <from>
                    <xdr:col>0</xdr:col>
                    <xdr:colOff>266700</xdr:colOff>
                    <xdr:row>56</xdr:row>
                    <xdr:rowOff>203200</xdr:rowOff>
                  </from>
                  <to>
                    <xdr:col>10</xdr:col>
                    <xdr:colOff>228600</xdr:colOff>
                    <xdr:row>58</xdr:row>
                    <xdr:rowOff>0</xdr:rowOff>
                  </to>
                </anchor>
              </controlPr>
            </control>
          </mc:Choice>
        </mc:AlternateContent>
        <mc:AlternateContent xmlns:mc="http://schemas.openxmlformats.org/markup-compatibility/2006">
          <mc:Choice Requires="x14">
            <control shapeId="4225" r:id="rId53" name="Check Box 129">
              <controlPr defaultSize="0" autoFill="0" autoLine="0" autoPict="0">
                <anchor moveWithCells="1" sizeWithCells="1">
                  <from>
                    <xdr:col>0</xdr:col>
                    <xdr:colOff>266700</xdr:colOff>
                    <xdr:row>94</xdr:row>
                    <xdr:rowOff>127000</xdr:rowOff>
                  </from>
                  <to>
                    <xdr:col>10</xdr:col>
                    <xdr:colOff>266700</xdr:colOff>
                    <xdr:row>95</xdr:row>
                    <xdr:rowOff>107950</xdr:rowOff>
                  </to>
                </anchor>
              </controlPr>
            </control>
          </mc:Choice>
        </mc:AlternateContent>
        <mc:AlternateContent xmlns:mc="http://schemas.openxmlformats.org/markup-compatibility/2006">
          <mc:Choice Requires="x14">
            <control shapeId="4226" r:id="rId54" name="Check Box 130">
              <controlPr defaultSize="0" autoFill="0" autoLine="0" autoPict="0">
                <anchor moveWithCells="1" sizeWithCells="1">
                  <from>
                    <xdr:col>0</xdr:col>
                    <xdr:colOff>266700</xdr:colOff>
                    <xdr:row>93</xdr:row>
                    <xdr:rowOff>127000</xdr:rowOff>
                  </from>
                  <to>
                    <xdr:col>10</xdr:col>
                    <xdr:colOff>266700</xdr:colOff>
                    <xdr:row>94</xdr:row>
                    <xdr:rowOff>107950</xdr:rowOff>
                  </to>
                </anchor>
              </controlPr>
            </control>
          </mc:Choice>
        </mc:AlternateContent>
        <mc:AlternateContent xmlns:mc="http://schemas.openxmlformats.org/markup-compatibility/2006">
          <mc:Choice Requires="x14">
            <control shapeId="4227" r:id="rId55" name="Check Box 131">
              <controlPr defaultSize="0" autoFill="0" autoLine="0" autoPict="0">
                <anchor moveWithCells="1" sizeWithCells="1">
                  <from>
                    <xdr:col>0</xdr:col>
                    <xdr:colOff>266700</xdr:colOff>
                    <xdr:row>92</xdr:row>
                    <xdr:rowOff>127000</xdr:rowOff>
                  </from>
                  <to>
                    <xdr:col>10</xdr:col>
                    <xdr:colOff>266700</xdr:colOff>
                    <xdr:row>93</xdr:row>
                    <xdr:rowOff>107950</xdr:rowOff>
                  </to>
                </anchor>
              </controlPr>
            </control>
          </mc:Choice>
        </mc:AlternateContent>
        <mc:AlternateContent xmlns:mc="http://schemas.openxmlformats.org/markup-compatibility/2006">
          <mc:Choice Requires="x14">
            <control shapeId="4228" r:id="rId56" name="Check Box 132">
              <controlPr defaultSize="0" autoFill="0" autoLine="0" autoPict="0">
                <anchor moveWithCells="1" sizeWithCells="1">
                  <from>
                    <xdr:col>0</xdr:col>
                    <xdr:colOff>266700</xdr:colOff>
                    <xdr:row>91</xdr:row>
                    <xdr:rowOff>127000</xdr:rowOff>
                  </from>
                  <to>
                    <xdr:col>10</xdr:col>
                    <xdr:colOff>266700</xdr:colOff>
                    <xdr:row>92</xdr:row>
                    <xdr:rowOff>107950</xdr:rowOff>
                  </to>
                </anchor>
              </controlPr>
            </control>
          </mc:Choice>
        </mc:AlternateContent>
        <mc:AlternateContent xmlns:mc="http://schemas.openxmlformats.org/markup-compatibility/2006">
          <mc:Choice Requires="x14">
            <control shapeId="4229" r:id="rId57" name="Check Box 133">
              <controlPr defaultSize="0" autoFill="0" autoLine="0" autoPict="0">
                <anchor moveWithCells="1" sizeWithCells="1">
                  <from>
                    <xdr:col>0</xdr:col>
                    <xdr:colOff>266700</xdr:colOff>
                    <xdr:row>90</xdr:row>
                    <xdr:rowOff>127000</xdr:rowOff>
                  </from>
                  <to>
                    <xdr:col>10</xdr:col>
                    <xdr:colOff>266700</xdr:colOff>
                    <xdr:row>91</xdr:row>
                    <xdr:rowOff>107950</xdr:rowOff>
                  </to>
                </anchor>
              </controlPr>
            </control>
          </mc:Choice>
        </mc:AlternateContent>
        <mc:AlternateContent xmlns:mc="http://schemas.openxmlformats.org/markup-compatibility/2006">
          <mc:Choice Requires="x14">
            <control shapeId="4231" r:id="rId58" name="Scroll Bar 135">
              <controlPr defaultSize="0" autoPict="0">
                <anchor moveWithCells="1">
                  <from>
                    <xdr:col>29</xdr:col>
                    <xdr:colOff>571500</xdr:colOff>
                    <xdr:row>10</xdr:row>
                    <xdr:rowOff>50800</xdr:rowOff>
                  </from>
                  <to>
                    <xdr:col>33</xdr:col>
                    <xdr:colOff>488950</xdr:colOff>
                    <xdr:row>11</xdr:row>
                    <xdr:rowOff>152400</xdr:rowOff>
                  </to>
                </anchor>
              </controlPr>
            </control>
          </mc:Choice>
        </mc:AlternateContent>
        <mc:AlternateContent xmlns:mc="http://schemas.openxmlformats.org/markup-compatibility/2006">
          <mc:Choice Requires="x14">
            <control shapeId="4232" r:id="rId59" name="Scroll Bar 136">
              <controlPr defaultSize="0" autoPict="0">
                <anchor moveWithCells="1">
                  <from>
                    <xdr:col>29</xdr:col>
                    <xdr:colOff>571500</xdr:colOff>
                    <xdr:row>24</xdr:row>
                    <xdr:rowOff>50800</xdr:rowOff>
                  </from>
                  <to>
                    <xdr:col>33</xdr:col>
                    <xdr:colOff>488950</xdr:colOff>
                    <xdr:row>25</xdr:row>
                    <xdr:rowOff>152400</xdr:rowOff>
                  </to>
                </anchor>
              </controlPr>
            </control>
          </mc:Choice>
        </mc:AlternateContent>
        <mc:AlternateContent xmlns:mc="http://schemas.openxmlformats.org/markup-compatibility/2006">
          <mc:Choice Requires="x14">
            <control shapeId="4233" r:id="rId60" name="Scroll Bar 137">
              <controlPr defaultSize="0" autoPict="0">
                <anchor moveWithCells="1">
                  <from>
                    <xdr:col>29</xdr:col>
                    <xdr:colOff>571500</xdr:colOff>
                    <xdr:row>41</xdr:row>
                    <xdr:rowOff>50800</xdr:rowOff>
                  </from>
                  <to>
                    <xdr:col>33</xdr:col>
                    <xdr:colOff>482600</xdr:colOff>
                    <xdr:row>42</xdr:row>
                    <xdr:rowOff>152400</xdr:rowOff>
                  </to>
                </anchor>
              </controlPr>
            </control>
          </mc:Choice>
        </mc:AlternateContent>
        <mc:AlternateContent xmlns:mc="http://schemas.openxmlformats.org/markup-compatibility/2006">
          <mc:Choice Requires="x14">
            <control shapeId="4234" r:id="rId61" name="Scroll Bar 138">
              <controlPr defaultSize="0" autoPict="0">
                <anchor moveWithCells="1">
                  <from>
                    <xdr:col>29</xdr:col>
                    <xdr:colOff>571500</xdr:colOff>
                    <xdr:row>76</xdr:row>
                    <xdr:rowOff>50800</xdr:rowOff>
                  </from>
                  <to>
                    <xdr:col>33</xdr:col>
                    <xdr:colOff>482600</xdr:colOff>
                    <xdr:row>77</xdr:row>
                    <xdr:rowOff>152400</xdr:rowOff>
                  </to>
                </anchor>
              </controlPr>
            </control>
          </mc:Choice>
        </mc:AlternateContent>
        <mc:AlternateContent xmlns:mc="http://schemas.openxmlformats.org/markup-compatibility/2006">
          <mc:Choice Requires="x14">
            <control shapeId="4235" r:id="rId62" name="Scroll Bar 139">
              <controlPr defaultSize="0" autoPict="0">
                <anchor moveWithCells="1">
                  <from>
                    <xdr:col>29</xdr:col>
                    <xdr:colOff>571500</xdr:colOff>
                    <xdr:row>108</xdr:row>
                    <xdr:rowOff>50800</xdr:rowOff>
                  </from>
                  <to>
                    <xdr:col>33</xdr:col>
                    <xdr:colOff>482600</xdr:colOff>
                    <xdr:row>109</xdr:row>
                    <xdr:rowOff>152400</xdr:rowOff>
                  </to>
                </anchor>
              </controlPr>
            </control>
          </mc:Choice>
        </mc:AlternateContent>
        <mc:AlternateContent xmlns:mc="http://schemas.openxmlformats.org/markup-compatibility/2006">
          <mc:Choice Requires="x14">
            <control shapeId="4236" r:id="rId63" name="Scroll Bar 140">
              <controlPr defaultSize="0" autoPict="0">
                <anchor moveWithCells="1">
                  <from>
                    <xdr:col>30</xdr:col>
                    <xdr:colOff>12700</xdr:colOff>
                    <xdr:row>122</xdr:row>
                    <xdr:rowOff>6350</xdr:rowOff>
                  </from>
                  <to>
                    <xdr:col>33</xdr:col>
                    <xdr:colOff>533400</xdr:colOff>
                    <xdr:row>123</xdr:row>
                    <xdr:rowOff>107950</xdr:rowOff>
                  </to>
                </anchor>
              </controlPr>
            </control>
          </mc:Choice>
        </mc:AlternateContent>
        <mc:AlternateContent xmlns:mc="http://schemas.openxmlformats.org/markup-compatibility/2006">
          <mc:Choice Requires="x14">
            <control shapeId="4237" r:id="rId64" name="Option Button 141">
              <controlPr defaultSize="0" autoFill="0" autoLine="0" autoPict="0">
                <anchor moveWithCells="1">
                  <from>
                    <xdr:col>36</xdr:col>
                    <xdr:colOff>222250</xdr:colOff>
                    <xdr:row>42</xdr:row>
                    <xdr:rowOff>0</xdr:rowOff>
                  </from>
                  <to>
                    <xdr:col>40</xdr:col>
                    <xdr:colOff>311150</xdr:colOff>
                    <xdr:row>42</xdr:row>
                    <xdr:rowOff>184150</xdr:rowOff>
                  </to>
                </anchor>
              </controlPr>
            </control>
          </mc:Choice>
        </mc:AlternateContent>
        <mc:AlternateContent xmlns:mc="http://schemas.openxmlformats.org/markup-compatibility/2006">
          <mc:Choice Requires="x14">
            <control shapeId="4238" r:id="rId65" name="Option Button 142">
              <controlPr defaultSize="0" autoFill="0" autoLine="0" autoPict="0">
                <anchor moveWithCells="1">
                  <from>
                    <xdr:col>36</xdr:col>
                    <xdr:colOff>203200</xdr:colOff>
                    <xdr:row>39</xdr:row>
                    <xdr:rowOff>69850</xdr:rowOff>
                  </from>
                  <to>
                    <xdr:col>40</xdr:col>
                    <xdr:colOff>304800</xdr:colOff>
                    <xdr:row>40</xdr:row>
                    <xdr:rowOff>63500</xdr:rowOff>
                  </to>
                </anchor>
              </controlPr>
            </control>
          </mc:Choice>
        </mc:AlternateContent>
        <mc:AlternateContent xmlns:mc="http://schemas.openxmlformats.org/markup-compatibility/2006">
          <mc:Choice Requires="x14">
            <control shapeId="4239" r:id="rId66" name="Option Button 143">
              <controlPr defaultSize="0" autoFill="0" autoLine="0" autoPict="0" altText="Autonomy enabler">
                <anchor moveWithCells="1">
                  <from>
                    <xdr:col>36</xdr:col>
                    <xdr:colOff>222250</xdr:colOff>
                    <xdr:row>37</xdr:row>
                    <xdr:rowOff>152400</xdr:rowOff>
                  </from>
                  <to>
                    <xdr:col>40</xdr:col>
                    <xdr:colOff>311150</xdr:colOff>
                    <xdr:row>38</xdr:row>
                    <xdr:rowOff>139700</xdr:rowOff>
                  </to>
                </anchor>
              </controlPr>
            </control>
          </mc:Choice>
        </mc:AlternateContent>
        <mc:AlternateContent xmlns:mc="http://schemas.openxmlformats.org/markup-compatibility/2006">
          <mc:Choice Requires="x14">
            <control shapeId="4240" r:id="rId67" name="Option Button 144">
              <controlPr defaultSize="0" autoFill="0" autoLine="0" autoPict="0">
                <anchor moveWithCells="1">
                  <from>
                    <xdr:col>36</xdr:col>
                    <xdr:colOff>190500</xdr:colOff>
                    <xdr:row>40</xdr:row>
                    <xdr:rowOff>146050</xdr:rowOff>
                  </from>
                  <to>
                    <xdr:col>40</xdr:col>
                    <xdr:colOff>304800</xdr:colOff>
                    <xdr:row>41</xdr:row>
                    <xdr:rowOff>107950</xdr:rowOff>
                  </to>
                </anchor>
              </controlPr>
            </control>
          </mc:Choice>
        </mc:AlternateContent>
        <mc:AlternateContent xmlns:mc="http://schemas.openxmlformats.org/markup-compatibility/2006">
          <mc:Choice Requires="x14">
            <control shapeId="4241" r:id="rId68" name="Option Button 145">
              <controlPr defaultSize="0" autoFill="0" autoLine="0" autoPict="0">
                <anchor moveWithCells="1">
                  <from>
                    <xdr:col>36</xdr:col>
                    <xdr:colOff>222250</xdr:colOff>
                    <xdr:row>77</xdr:row>
                    <xdr:rowOff>0</xdr:rowOff>
                  </from>
                  <to>
                    <xdr:col>40</xdr:col>
                    <xdr:colOff>311150</xdr:colOff>
                    <xdr:row>78</xdr:row>
                    <xdr:rowOff>0</xdr:rowOff>
                  </to>
                </anchor>
              </controlPr>
            </control>
          </mc:Choice>
        </mc:AlternateContent>
        <mc:AlternateContent xmlns:mc="http://schemas.openxmlformats.org/markup-compatibility/2006">
          <mc:Choice Requires="x14">
            <control shapeId="4242" r:id="rId69" name="Option Button 146">
              <controlPr defaultSize="0" autoFill="0" autoLine="0" autoPict="0">
                <anchor moveWithCells="1">
                  <from>
                    <xdr:col>36</xdr:col>
                    <xdr:colOff>203200</xdr:colOff>
                    <xdr:row>74</xdr:row>
                    <xdr:rowOff>69850</xdr:rowOff>
                  </from>
                  <to>
                    <xdr:col>40</xdr:col>
                    <xdr:colOff>304800</xdr:colOff>
                    <xdr:row>75</xdr:row>
                    <xdr:rowOff>57150</xdr:rowOff>
                  </to>
                </anchor>
              </controlPr>
            </control>
          </mc:Choice>
        </mc:AlternateContent>
        <mc:AlternateContent xmlns:mc="http://schemas.openxmlformats.org/markup-compatibility/2006">
          <mc:Choice Requires="x14">
            <control shapeId="4243" r:id="rId70" name="Option Button 147">
              <controlPr defaultSize="0" autoFill="0" autoLine="0" autoPict="0" altText="Autonomy enabler">
                <anchor moveWithCells="1">
                  <from>
                    <xdr:col>36</xdr:col>
                    <xdr:colOff>222250</xdr:colOff>
                    <xdr:row>72</xdr:row>
                    <xdr:rowOff>152400</xdr:rowOff>
                  </from>
                  <to>
                    <xdr:col>40</xdr:col>
                    <xdr:colOff>311150</xdr:colOff>
                    <xdr:row>73</xdr:row>
                    <xdr:rowOff>133350</xdr:rowOff>
                  </to>
                </anchor>
              </controlPr>
            </control>
          </mc:Choice>
        </mc:AlternateContent>
        <mc:AlternateContent xmlns:mc="http://schemas.openxmlformats.org/markup-compatibility/2006">
          <mc:Choice Requires="x14">
            <control shapeId="4244" r:id="rId71" name="Option Button 148">
              <controlPr defaultSize="0" autoFill="0" autoLine="0" autoPict="0">
                <anchor moveWithCells="1">
                  <from>
                    <xdr:col>36</xdr:col>
                    <xdr:colOff>190500</xdr:colOff>
                    <xdr:row>75</xdr:row>
                    <xdr:rowOff>146050</xdr:rowOff>
                  </from>
                  <to>
                    <xdr:col>40</xdr:col>
                    <xdr:colOff>304800</xdr:colOff>
                    <xdr:row>76</xdr:row>
                    <xdr:rowOff>107950</xdr:rowOff>
                  </to>
                </anchor>
              </controlPr>
            </control>
          </mc:Choice>
        </mc:AlternateContent>
        <mc:AlternateContent xmlns:mc="http://schemas.openxmlformats.org/markup-compatibility/2006">
          <mc:Choice Requires="x14">
            <control shapeId="4245" r:id="rId72" name="Option Button 149">
              <controlPr defaultSize="0" autoFill="0" autoLine="0" autoPict="0">
                <anchor moveWithCells="1">
                  <from>
                    <xdr:col>36</xdr:col>
                    <xdr:colOff>222250</xdr:colOff>
                    <xdr:row>109</xdr:row>
                    <xdr:rowOff>0</xdr:rowOff>
                  </from>
                  <to>
                    <xdr:col>40</xdr:col>
                    <xdr:colOff>317500</xdr:colOff>
                    <xdr:row>110</xdr:row>
                    <xdr:rowOff>0</xdr:rowOff>
                  </to>
                </anchor>
              </controlPr>
            </control>
          </mc:Choice>
        </mc:AlternateContent>
        <mc:AlternateContent xmlns:mc="http://schemas.openxmlformats.org/markup-compatibility/2006">
          <mc:Choice Requires="x14">
            <control shapeId="4246" r:id="rId73" name="Option Button 150">
              <controlPr defaultSize="0" autoFill="0" autoLine="0" autoPict="0">
                <anchor moveWithCells="1">
                  <from>
                    <xdr:col>36</xdr:col>
                    <xdr:colOff>203200</xdr:colOff>
                    <xdr:row>106</xdr:row>
                    <xdr:rowOff>69850</xdr:rowOff>
                  </from>
                  <to>
                    <xdr:col>40</xdr:col>
                    <xdr:colOff>304800</xdr:colOff>
                    <xdr:row>107</xdr:row>
                    <xdr:rowOff>63500</xdr:rowOff>
                  </to>
                </anchor>
              </controlPr>
            </control>
          </mc:Choice>
        </mc:AlternateContent>
        <mc:AlternateContent xmlns:mc="http://schemas.openxmlformats.org/markup-compatibility/2006">
          <mc:Choice Requires="x14">
            <control shapeId="4247" r:id="rId74" name="Option Button 151">
              <controlPr defaultSize="0" autoFill="0" autoLine="0" autoPict="0" altText="Autonomy enabler">
                <anchor moveWithCells="1">
                  <from>
                    <xdr:col>36</xdr:col>
                    <xdr:colOff>222250</xdr:colOff>
                    <xdr:row>104</xdr:row>
                    <xdr:rowOff>152400</xdr:rowOff>
                  </from>
                  <to>
                    <xdr:col>40</xdr:col>
                    <xdr:colOff>317500</xdr:colOff>
                    <xdr:row>105</xdr:row>
                    <xdr:rowOff>139700</xdr:rowOff>
                  </to>
                </anchor>
              </controlPr>
            </control>
          </mc:Choice>
        </mc:AlternateContent>
        <mc:AlternateContent xmlns:mc="http://schemas.openxmlformats.org/markup-compatibility/2006">
          <mc:Choice Requires="x14">
            <control shapeId="4248" r:id="rId75" name="Option Button 152">
              <controlPr defaultSize="0" autoFill="0" autoLine="0" autoPict="0">
                <anchor moveWithCells="1">
                  <from>
                    <xdr:col>36</xdr:col>
                    <xdr:colOff>190500</xdr:colOff>
                    <xdr:row>107</xdr:row>
                    <xdr:rowOff>146050</xdr:rowOff>
                  </from>
                  <to>
                    <xdr:col>40</xdr:col>
                    <xdr:colOff>304800</xdr:colOff>
                    <xdr:row>108</xdr:row>
                    <xdr:rowOff>101600</xdr:rowOff>
                  </to>
                </anchor>
              </controlPr>
            </control>
          </mc:Choice>
        </mc:AlternateContent>
        <mc:AlternateContent xmlns:mc="http://schemas.openxmlformats.org/markup-compatibility/2006">
          <mc:Choice Requires="x14">
            <control shapeId="4249" r:id="rId76" name="Option Button 153">
              <controlPr defaultSize="0" autoFill="0" autoLine="0" autoPict="0">
                <anchor moveWithCells="1">
                  <from>
                    <xdr:col>36</xdr:col>
                    <xdr:colOff>222250</xdr:colOff>
                    <xdr:row>126</xdr:row>
                    <xdr:rowOff>0</xdr:rowOff>
                  </from>
                  <to>
                    <xdr:col>40</xdr:col>
                    <xdr:colOff>317500</xdr:colOff>
                    <xdr:row>127</xdr:row>
                    <xdr:rowOff>0</xdr:rowOff>
                  </to>
                </anchor>
              </controlPr>
            </control>
          </mc:Choice>
        </mc:AlternateContent>
        <mc:AlternateContent xmlns:mc="http://schemas.openxmlformats.org/markup-compatibility/2006">
          <mc:Choice Requires="x14">
            <control shapeId="4250" r:id="rId77" name="Option Button 154">
              <controlPr defaultSize="0" autoFill="0" autoLine="0" autoPict="0">
                <anchor moveWithCells="1">
                  <from>
                    <xdr:col>36</xdr:col>
                    <xdr:colOff>203200</xdr:colOff>
                    <xdr:row>123</xdr:row>
                    <xdr:rowOff>69850</xdr:rowOff>
                  </from>
                  <to>
                    <xdr:col>40</xdr:col>
                    <xdr:colOff>304800</xdr:colOff>
                    <xdr:row>124</xdr:row>
                    <xdr:rowOff>63500</xdr:rowOff>
                  </to>
                </anchor>
              </controlPr>
            </control>
          </mc:Choice>
        </mc:AlternateContent>
        <mc:AlternateContent xmlns:mc="http://schemas.openxmlformats.org/markup-compatibility/2006">
          <mc:Choice Requires="x14">
            <control shapeId="4251" r:id="rId78" name="Option Button 155">
              <controlPr defaultSize="0" autoFill="0" autoLine="0" autoPict="0" altText="Autonomy enabler">
                <anchor moveWithCells="1">
                  <from>
                    <xdr:col>36</xdr:col>
                    <xdr:colOff>222250</xdr:colOff>
                    <xdr:row>121</xdr:row>
                    <xdr:rowOff>152400</xdr:rowOff>
                  </from>
                  <to>
                    <xdr:col>40</xdr:col>
                    <xdr:colOff>317500</xdr:colOff>
                    <xdr:row>122</xdr:row>
                    <xdr:rowOff>82550</xdr:rowOff>
                  </to>
                </anchor>
              </controlPr>
            </control>
          </mc:Choice>
        </mc:AlternateContent>
        <mc:AlternateContent xmlns:mc="http://schemas.openxmlformats.org/markup-compatibility/2006">
          <mc:Choice Requires="x14">
            <control shapeId="4252" r:id="rId79" name="Option Button 156">
              <controlPr defaultSize="0" autoFill="0" autoLine="0" autoPict="0">
                <anchor moveWithCells="1">
                  <from>
                    <xdr:col>36</xdr:col>
                    <xdr:colOff>190500</xdr:colOff>
                    <xdr:row>124</xdr:row>
                    <xdr:rowOff>146050</xdr:rowOff>
                  </from>
                  <to>
                    <xdr:col>40</xdr:col>
                    <xdr:colOff>304800</xdr:colOff>
                    <xdr:row>125</xdr:row>
                    <xdr:rowOff>101600</xdr:rowOff>
                  </to>
                </anchor>
              </controlPr>
            </control>
          </mc:Choice>
        </mc:AlternateContent>
        <mc:AlternateContent xmlns:mc="http://schemas.openxmlformats.org/markup-compatibility/2006">
          <mc:Choice Requires="x14">
            <control shapeId="4253" r:id="rId80" name="Option Button 157">
              <controlPr defaultSize="0" autoFill="0" autoLine="0" autoPict="0">
                <anchor moveWithCells="1">
                  <from>
                    <xdr:col>36</xdr:col>
                    <xdr:colOff>222250</xdr:colOff>
                    <xdr:row>25</xdr:row>
                    <xdr:rowOff>0</xdr:rowOff>
                  </from>
                  <to>
                    <xdr:col>40</xdr:col>
                    <xdr:colOff>311150</xdr:colOff>
                    <xdr:row>26</xdr:row>
                    <xdr:rowOff>0</xdr:rowOff>
                  </to>
                </anchor>
              </controlPr>
            </control>
          </mc:Choice>
        </mc:AlternateContent>
        <mc:AlternateContent xmlns:mc="http://schemas.openxmlformats.org/markup-compatibility/2006">
          <mc:Choice Requires="x14">
            <control shapeId="4254" r:id="rId81" name="Option Button 158">
              <controlPr defaultSize="0" autoFill="0" autoLine="0" autoPict="0">
                <anchor moveWithCells="1">
                  <from>
                    <xdr:col>36</xdr:col>
                    <xdr:colOff>203200</xdr:colOff>
                    <xdr:row>22</xdr:row>
                    <xdr:rowOff>69850</xdr:rowOff>
                  </from>
                  <to>
                    <xdr:col>40</xdr:col>
                    <xdr:colOff>304800</xdr:colOff>
                    <xdr:row>23</xdr:row>
                    <xdr:rowOff>57150</xdr:rowOff>
                  </to>
                </anchor>
              </controlPr>
            </control>
          </mc:Choice>
        </mc:AlternateContent>
        <mc:AlternateContent xmlns:mc="http://schemas.openxmlformats.org/markup-compatibility/2006">
          <mc:Choice Requires="x14">
            <control shapeId="4255" r:id="rId82" name="Option Button 159">
              <controlPr defaultSize="0" autoFill="0" autoLine="0" autoPict="0" altText="Autonomy enabler">
                <anchor moveWithCells="1">
                  <from>
                    <xdr:col>36</xdr:col>
                    <xdr:colOff>222250</xdr:colOff>
                    <xdr:row>20</xdr:row>
                    <xdr:rowOff>152400</xdr:rowOff>
                  </from>
                  <to>
                    <xdr:col>40</xdr:col>
                    <xdr:colOff>311150</xdr:colOff>
                    <xdr:row>21</xdr:row>
                    <xdr:rowOff>133350</xdr:rowOff>
                  </to>
                </anchor>
              </controlPr>
            </control>
          </mc:Choice>
        </mc:AlternateContent>
        <mc:AlternateContent xmlns:mc="http://schemas.openxmlformats.org/markup-compatibility/2006">
          <mc:Choice Requires="x14">
            <control shapeId="4256" r:id="rId83" name="Option Button 160">
              <controlPr defaultSize="0" autoFill="0" autoLine="0" autoPict="0">
                <anchor moveWithCells="1">
                  <from>
                    <xdr:col>36</xdr:col>
                    <xdr:colOff>190500</xdr:colOff>
                    <xdr:row>23</xdr:row>
                    <xdr:rowOff>146050</xdr:rowOff>
                  </from>
                  <to>
                    <xdr:col>40</xdr:col>
                    <xdr:colOff>304800</xdr:colOff>
                    <xdr:row>24</xdr:row>
                    <xdr:rowOff>107950</xdr:rowOff>
                  </to>
                </anchor>
              </controlPr>
            </control>
          </mc:Choice>
        </mc:AlternateContent>
        <mc:AlternateContent xmlns:mc="http://schemas.openxmlformats.org/markup-compatibility/2006">
          <mc:Choice Requires="x14">
            <control shapeId="4257" r:id="rId84" name="Option Button 161">
              <controlPr defaultSize="0" autoFill="0" autoLine="0" autoPict="0">
                <anchor moveWithCells="1">
                  <from>
                    <xdr:col>36</xdr:col>
                    <xdr:colOff>222250</xdr:colOff>
                    <xdr:row>10</xdr:row>
                    <xdr:rowOff>0</xdr:rowOff>
                  </from>
                  <to>
                    <xdr:col>40</xdr:col>
                    <xdr:colOff>311150</xdr:colOff>
                    <xdr:row>11</xdr:row>
                    <xdr:rowOff>0</xdr:rowOff>
                  </to>
                </anchor>
              </controlPr>
            </control>
          </mc:Choice>
        </mc:AlternateContent>
        <mc:AlternateContent xmlns:mc="http://schemas.openxmlformats.org/markup-compatibility/2006">
          <mc:Choice Requires="x14">
            <control shapeId="4258" r:id="rId85" name="Option Button 162">
              <controlPr defaultSize="0" autoFill="0" autoLine="0" autoPict="0">
                <anchor moveWithCells="1">
                  <from>
                    <xdr:col>36</xdr:col>
                    <xdr:colOff>203200</xdr:colOff>
                    <xdr:row>7</xdr:row>
                    <xdr:rowOff>69850</xdr:rowOff>
                  </from>
                  <to>
                    <xdr:col>40</xdr:col>
                    <xdr:colOff>304800</xdr:colOff>
                    <xdr:row>8</xdr:row>
                    <xdr:rowOff>57150</xdr:rowOff>
                  </to>
                </anchor>
              </controlPr>
            </control>
          </mc:Choice>
        </mc:AlternateContent>
        <mc:AlternateContent xmlns:mc="http://schemas.openxmlformats.org/markup-compatibility/2006">
          <mc:Choice Requires="x14">
            <control shapeId="4259" r:id="rId86" name="Option Button 163">
              <controlPr defaultSize="0" autoFill="0" autoLine="0" autoPict="0" altText="Autonomy enabler">
                <anchor moveWithCells="1">
                  <from>
                    <xdr:col>36</xdr:col>
                    <xdr:colOff>222250</xdr:colOff>
                    <xdr:row>5</xdr:row>
                    <xdr:rowOff>152400</xdr:rowOff>
                  </from>
                  <to>
                    <xdr:col>40</xdr:col>
                    <xdr:colOff>311150</xdr:colOff>
                    <xdr:row>6</xdr:row>
                    <xdr:rowOff>127000</xdr:rowOff>
                  </to>
                </anchor>
              </controlPr>
            </control>
          </mc:Choice>
        </mc:AlternateContent>
        <mc:AlternateContent xmlns:mc="http://schemas.openxmlformats.org/markup-compatibility/2006">
          <mc:Choice Requires="x14">
            <control shapeId="4260" r:id="rId87" name="Option Button 164">
              <controlPr defaultSize="0" autoFill="0" autoLine="0" autoPict="0">
                <anchor moveWithCells="1">
                  <from>
                    <xdr:col>36</xdr:col>
                    <xdr:colOff>190500</xdr:colOff>
                    <xdr:row>8</xdr:row>
                    <xdr:rowOff>146050</xdr:rowOff>
                  </from>
                  <to>
                    <xdr:col>40</xdr:col>
                    <xdr:colOff>304800</xdr:colOff>
                    <xdr:row>9</xdr:row>
                    <xdr:rowOff>158750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2:AO110"/>
  <sheetViews>
    <sheetView showGridLines="0" topLeftCell="P1" zoomScale="85" zoomScaleNormal="85" workbookViewId="0">
      <selection activeCell="AH112" sqref="AH112"/>
    </sheetView>
  </sheetViews>
  <sheetFormatPr defaultRowHeight="14.5" x14ac:dyDescent="0.35"/>
  <cols>
    <col min="13" max="13" width="5" customWidth="1"/>
    <col min="14" max="20" width="10.1796875" customWidth="1"/>
  </cols>
  <sheetData>
    <row r="2" spans="1:41" s="55" customFormat="1" ht="21.75" customHeight="1" x14ac:dyDescent="0.5">
      <c r="A2" s="53" t="s">
        <v>23</v>
      </c>
      <c r="B2" s="54"/>
      <c r="C2" s="54"/>
      <c r="D2" s="57"/>
      <c r="K2" s="56"/>
      <c r="N2" s="126" t="s">
        <v>281</v>
      </c>
      <c r="O2" s="126"/>
      <c r="P2" s="126"/>
      <c r="Q2" s="126"/>
      <c r="R2" s="126"/>
      <c r="S2" s="126"/>
      <c r="T2" s="126"/>
      <c r="U2" s="126" t="s">
        <v>282</v>
      </c>
      <c r="V2" s="126"/>
      <c r="W2" s="126"/>
      <c r="X2" s="126"/>
      <c r="Y2" s="126"/>
      <c r="Z2" s="126"/>
      <c r="AA2" s="126"/>
      <c r="AB2" s="126" t="s">
        <v>283</v>
      </c>
      <c r="AC2" s="126"/>
      <c r="AD2" s="126"/>
      <c r="AE2" s="126"/>
      <c r="AF2" s="126"/>
      <c r="AG2" s="126"/>
      <c r="AH2" s="126"/>
      <c r="AI2" s="126" t="s">
        <v>284</v>
      </c>
      <c r="AJ2" s="126"/>
      <c r="AK2" s="126"/>
      <c r="AL2" s="126"/>
      <c r="AM2" s="126"/>
      <c r="AN2" s="126"/>
      <c r="AO2" s="126"/>
    </row>
    <row r="3" spans="1:41" s="14" customFormat="1" ht="15" thickBot="1" x14ac:dyDescent="0.4">
      <c r="A3" s="21"/>
      <c r="N3" s="132" t="s">
        <v>132</v>
      </c>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row>
    <row r="4" spans="1:41" s="19" customFormat="1" ht="15.5" x14ac:dyDescent="0.35">
      <c r="A4" s="18" t="s">
        <v>130</v>
      </c>
      <c r="B4" s="18"/>
      <c r="C4" s="18"/>
      <c r="D4" s="18"/>
      <c r="E4" s="18"/>
      <c r="F4" s="18"/>
      <c r="G4" s="18"/>
      <c r="H4" s="18"/>
      <c r="I4" s="18"/>
      <c r="J4" s="18"/>
      <c r="K4" s="18"/>
      <c r="L4" s="18"/>
      <c r="M4" s="23"/>
      <c r="N4" s="139" t="s">
        <v>290</v>
      </c>
      <c r="O4" s="139"/>
      <c r="P4" s="139"/>
      <c r="Q4" s="139"/>
      <c r="R4" s="139"/>
      <c r="S4" s="139"/>
      <c r="T4" s="139"/>
      <c r="U4" s="134" t="s">
        <v>289</v>
      </c>
      <c r="V4" s="134"/>
      <c r="W4" s="134"/>
      <c r="X4" s="134"/>
      <c r="Y4" s="134"/>
      <c r="Z4" s="134"/>
      <c r="AA4" s="134"/>
      <c r="AB4" s="128" t="s">
        <v>277</v>
      </c>
      <c r="AC4" s="128"/>
      <c r="AD4" s="128"/>
      <c r="AE4" s="128"/>
      <c r="AF4" s="128"/>
      <c r="AG4" s="128"/>
      <c r="AH4" s="128"/>
      <c r="AI4" s="136" t="s">
        <v>291</v>
      </c>
      <c r="AJ4" s="136"/>
      <c r="AK4" s="136"/>
      <c r="AL4" s="136"/>
      <c r="AM4" s="136"/>
      <c r="AN4" s="136"/>
      <c r="AO4" s="136"/>
    </row>
    <row r="5" spans="1:41" s="35" customFormat="1" x14ac:dyDescent="0.35">
      <c r="A5" s="2" t="s">
        <v>151</v>
      </c>
      <c r="B5" s="2"/>
      <c r="C5" s="2"/>
      <c r="D5" s="2"/>
      <c r="E5" s="2"/>
      <c r="F5" s="2"/>
      <c r="G5" s="2"/>
      <c r="H5" s="2"/>
      <c r="I5" s="2"/>
      <c r="J5" s="2"/>
      <c r="K5" s="2"/>
      <c r="L5" s="2"/>
      <c r="M5" s="2"/>
      <c r="N5" s="140"/>
      <c r="O5" s="140"/>
      <c r="P5" s="140"/>
      <c r="Q5" s="140"/>
      <c r="R5" s="140"/>
      <c r="S5" s="140"/>
      <c r="T5" s="140"/>
      <c r="U5" s="135"/>
      <c r="V5" s="135"/>
      <c r="W5" s="135"/>
      <c r="X5" s="135"/>
      <c r="Y5" s="135"/>
      <c r="Z5" s="135"/>
      <c r="AA5" s="135"/>
      <c r="AB5" s="129"/>
      <c r="AC5" s="129"/>
      <c r="AD5" s="129"/>
      <c r="AE5" s="129"/>
      <c r="AF5" s="129"/>
      <c r="AG5" s="129"/>
      <c r="AH5" s="129"/>
      <c r="AI5" s="137"/>
      <c r="AJ5" s="137"/>
      <c r="AK5" s="137"/>
      <c r="AL5" s="137"/>
      <c r="AM5" s="137"/>
      <c r="AN5" s="137"/>
      <c r="AO5" s="137"/>
    </row>
    <row r="6" spans="1:41" s="24" customFormat="1" ht="15.75" customHeight="1" x14ac:dyDescent="0.35">
      <c r="A6" s="2" t="s">
        <v>53</v>
      </c>
      <c r="B6" s="2"/>
      <c r="C6" s="2"/>
      <c r="D6" s="2"/>
      <c r="E6" s="2"/>
      <c r="F6" s="2"/>
      <c r="G6" s="2"/>
      <c r="H6" s="2"/>
      <c r="I6" s="2"/>
      <c r="J6" s="2"/>
      <c r="K6" s="2"/>
      <c r="L6" s="2"/>
      <c r="M6" s="2"/>
      <c r="N6" s="113"/>
      <c r="O6" s="113"/>
      <c r="P6" s="113"/>
      <c r="Q6" s="113"/>
      <c r="R6" s="113"/>
      <c r="S6" s="113"/>
      <c r="T6" s="113"/>
      <c r="U6" s="123"/>
      <c r="V6" s="123"/>
      <c r="W6" s="123"/>
      <c r="X6" s="123"/>
      <c r="Y6" s="123"/>
      <c r="Z6" s="123"/>
      <c r="AA6" s="123"/>
      <c r="AB6" s="122"/>
      <c r="AC6" s="122"/>
      <c r="AD6" s="122"/>
      <c r="AE6" s="122"/>
      <c r="AF6" s="122"/>
      <c r="AG6" s="122"/>
      <c r="AH6" s="122"/>
      <c r="AI6" s="124"/>
      <c r="AJ6" s="124"/>
      <c r="AK6" s="124"/>
      <c r="AL6" s="124"/>
      <c r="AM6" s="124"/>
      <c r="AN6" s="124"/>
      <c r="AO6" s="124"/>
    </row>
    <row r="7" spans="1:41" x14ac:dyDescent="0.35">
      <c r="A7" s="99" t="s">
        <v>25</v>
      </c>
      <c r="B7" s="97"/>
      <c r="C7" s="97"/>
      <c r="D7" s="97"/>
      <c r="E7" s="97"/>
      <c r="F7" s="97"/>
      <c r="G7" s="97"/>
      <c r="H7" s="97"/>
      <c r="I7" s="97"/>
      <c r="J7" s="97"/>
      <c r="K7" s="97"/>
      <c r="L7" s="97"/>
      <c r="M7" s="97"/>
      <c r="N7" s="127"/>
      <c r="O7" s="127"/>
      <c r="P7" s="127"/>
      <c r="Q7" s="127"/>
      <c r="R7" s="127"/>
      <c r="S7" s="127"/>
      <c r="T7" s="127"/>
      <c r="U7" s="138"/>
      <c r="V7" s="138"/>
      <c r="W7" s="138"/>
      <c r="X7" s="138"/>
      <c r="Y7" s="138"/>
      <c r="Z7" s="138"/>
      <c r="AA7" s="138"/>
      <c r="AB7" s="103"/>
      <c r="AC7" s="103"/>
      <c r="AD7" s="103"/>
      <c r="AE7" s="103"/>
      <c r="AF7" s="103"/>
      <c r="AG7" s="103"/>
      <c r="AH7" s="103"/>
      <c r="AI7" s="106"/>
      <c r="AJ7" s="106"/>
      <c r="AK7" s="106"/>
      <c r="AL7" s="106"/>
      <c r="AM7" s="106"/>
      <c r="AN7" s="106"/>
      <c r="AO7" s="106"/>
    </row>
    <row r="8" spans="1:41" x14ac:dyDescent="0.35">
      <c r="A8" s="97"/>
      <c r="B8" s="97"/>
      <c r="C8" s="97"/>
      <c r="D8" s="97"/>
      <c r="E8" s="97"/>
      <c r="F8" s="97"/>
      <c r="G8" s="97"/>
      <c r="H8" s="97"/>
      <c r="I8" s="97"/>
      <c r="J8" s="97"/>
      <c r="K8" s="97"/>
      <c r="L8" s="97"/>
      <c r="M8" s="97"/>
      <c r="N8" s="127"/>
      <c r="O8" s="127"/>
      <c r="P8" s="127"/>
      <c r="Q8" s="127"/>
      <c r="R8" s="127"/>
      <c r="S8" s="127"/>
      <c r="T8" s="127"/>
      <c r="U8" s="138"/>
      <c r="V8" s="138"/>
      <c r="W8" s="138"/>
      <c r="X8" s="138"/>
      <c r="Y8" s="138"/>
      <c r="Z8" s="138"/>
      <c r="AA8" s="138"/>
      <c r="AB8" s="103"/>
      <c r="AC8" s="103"/>
      <c r="AD8" s="103"/>
      <c r="AE8" s="103"/>
      <c r="AF8" s="103"/>
      <c r="AG8" s="103"/>
      <c r="AH8" s="103"/>
      <c r="AI8" s="106"/>
      <c r="AJ8" s="106"/>
      <c r="AK8" s="106"/>
      <c r="AL8" s="106"/>
      <c r="AM8" s="106"/>
      <c r="AN8" s="106"/>
      <c r="AO8" s="106"/>
    </row>
    <row r="9" spans="1:41" x14ac:dyDescent="0.35">
      <c r="A9" s="97"/>
      <c r="B9" s="97"/>
      <c r="C9" s="97"/>
      <c r="D9" s="97"/>
      <c r="E9" s="97"/>
      <c r="F9" s="97"/>
      <c r="G9" s="97"/>
      <c r="H9" s="97"/>
      <c r="I9" s="97"/>
      <c r="J9" s="97"/>
      <c r="K9" s="97"/>
      <c r="L9" s="97"/>
      <c r="M9" s="97"/>
      <c r="N9" s="127"/>
      <c r="O9" s="127"/>
      <c r="P9" s="127"/>
      <c r="Q9" s="127"/>
      <c r="R9" s="127"/>
      <c r="S9" s="127"/>
      <c r="T9" s="127"/>
      <c r="U9" s="138"/>
      <c r="V9" s="138"/>
      <c r="W9" s="138"/>
      <c r="X9" s="138"/>
      <c r="Y9" s="138"/>
      <c r="Z9" s="138"/>
      <c r="AA9" s="138"/>
      <c r="AB9" s="103"/>
      <c r="AC9" s="103"/>
      <c r="AD9" s="103"/>
      <c r="AE9" s="103"/>
      <c r="AF9" s="103"/>
      <c r="AG9" s="103"/>
      <c r="AH9" s="103"/>
      <c r="AI9" s="106"/>
      <c r="AJ9" s="106"/>
      <c r="AK9" s="106"/>
      <c r="AL9" s="106"/>
      <c r="AM9" s="106"/>
      <c r="AN9" s="106"/>
      <c r="AO9" s="106"/>
    </row>
    <row r="10" spans="1:41" ht="18.5" x14ac:dyDescent="0.45">
      <c r="A10" s="97"/>
      <c r="B10" s="97"/>
      <c r="C10" s="97"/>
      <c r="D10" s="97"/>
      <c r="E10" s="97"/>
      <c r="F10" s="97"/>
      <c r="G10" s="97"/>
      <c r="H10" s="97"/>
      <c r="I10" s="97"/>
      <c r="J10" s="97"/>
      <c r="K10" s="97"/>
      <c r="L10" s="97"/>
      <c r="M10" s="97"/>
      <c r="N10" s="127"/>
      <c r="O10" s="127"/>
      <c r="P10" s="127"/>
      <c r="Q10" s="127"/>
      <c r="R10" s="127"/>
      <c r="S10" s="127"/>
      <c r="T10" s="127"/>
      <c r="U10" s="138"/>
      <c r="V10" s="138"/>
      <c r="W10" s="138"/>
      <c r="X10" s="138"/>
      <c r="Y10" s="138"/>
      <c r="Z10" s="138"/>
      <c r="AA10" s="138"/>
      <c r="AB10" s="103"/>
      <c r="AC10" s="103"/>
      <c r="AD10" s="104">
        <v>1</v>
      </c>
      <c r="AE10" s="104">
        <v>2</v>
      </c>
      <c r="AF10" s="104">
        <v>3</v>
      </c>
      <c r="AG10" s="104"/>
      <c r="AH10" s="103"/>
      <c r="AI10" s="106"/>
      <c r="AJ10" s="106"/>
      <c r="AK10" s="106"/>
      <c r="AL10" s="106"/>
      <c r="AM10" s="106"/>
      <c r="AN10" s="106"/>
      <c r="AO10" s="106"/>
    </row>
    <row r="11" spans="1:41" x14ac:dyDescent="0.35">
      <c r="A11" s="97"/>
      <c r="B11" s="97"/>
      <c r="C11" s="97"/>
      <c r="D11" s="97"/>
      <c r="E11" s="97"/>
      <c r="F11" s="97"/>
      <c r="G11" s="97"/>
      <c r="H11" s="97"/>
      <c r="I11" s="97"/>
      <c r="J11" s="97"/>
      <c r="K11" s="97"/>
      <c r="L11" s="97"/>
      <c r="M11" s="97"/>
      <c r="N11" s="127"/>
      <c r="O11" s="127"/>
      <c r="P11" s="127"/>
      <c r="Q11" s="127"/>
      <c r="R11" s="127"/>
      <c r="S11" s="127"/>
      <c r="T11" s="127"/>
      <c r="U11" s="138"/>
      <c r="V11" s="138"/>
      <c r="W11" s="138"/>
      <c r="X11" s="138"/>
      <c r="Y11" s="138"/>
      <c r="Z11" s="138"/>
      <c r="AA11" s="138"/>
      <c r="AB11" s="103"/>
      <c r="AC11" s="103"/>
      <c r="AD11" s="103"/>
      <c r="AE11" s="103"/>
      <c r="AF11" s="103"/>
      <c r="AG11" s="103"/>
      <c r="AH11" s="103"/>
      <c r="AI11" s="106"/>
      <c r="AJ11" s="106"/>
      <c r="AK11" s="106"/>
      <c r="AL11" s="106"/>
      <c r="AM11" s="106"/>
      <c r="AN11" s="106"/>
      <c r="AO11" s="106"/>
    </row>
    <row r="12" spans="1:41" x14ac:dyDescent="0.35">
      <c r="A12" s="97"/>
      <c r="B12" s="97"/>
      <c r="C12" s="97"/>
      <c r="D12" s="97"/>
      <c r="E12" s="97"/>
      <c r="F12" s="97"/>
      <c r="G12" s="97"/>
      <c r="H12" s="97"/>
      <c r="I12" s="97"/>
      <c r="J12" s="97"/>
      <c r="K12" s="97"/>
      <c r="L12" s="97"/>
      <c r="M12" s="97"/>
      <c r="N12" s="127"/>
      <c r="O12" s="127"/>
      <c r="P12" s="127"/>
      <c r="Q12" s="127"/>
      <c r="R12" s="127"/>
      <c r="S12" s="127"/>
      <c r="T12" s="127"/>
      <c r="U12" s="138"/>
      <c r="V12" s="138"/>
      <c r="W12" s="138"/>
      <c r="X12" s="138"/>
      <c r="Y12" s="138"/>
      <c r="Z12" s="138"/>
      <c r="AA12" s="138"/>
      <c r="AB12" s="103"/>
      <c r="AC12" s="103"/>
      <c r="AD12" s="103"/>
      <c r="AE12" s="103"/>
      <c r="AF12" s="103"/>
      <c r="AG12" s="103"/>
      <c r="AH12" s="103"/>
      <c r="AI12" s="106"/>
      <c r="AJ12" s="106"/>
      <c r="AK12" s="106"/>
      <c r="AL12" s="106"/>
      <c r="AM12" s="106"/>
      <c r="AN12" s="106"/>
      <c r="AO12" s="106"/>
    </row>
    <row r="13" spans="1:41" x14ac:dyDescent="0.35">
      <c r="A13" s="97"/>
      <c r="B13" s="97"/>
      <c r="C13" s="97"/>
      <c r="D13" s="97"/>
      <c r="E13" s="97"/>
      <c r="F13" s="97"/>
      <c r="G13" s="97"/>
      <c r="H13" s="97"/>
      <c r="I13" s="97"/>
      <c r="J13" s="97"/>
      <c r="K13" s="97"/>
      <c r="L13" s="97"/>
      <c r="M13" s="97"/>
      <c r="N13" s="127"/>
      <c r="O13" s="127"/>
      <c r="P13" s="127"/>
      <c r="Q13" s="127"/>
      <c r="R13" s="127"/>
      <c r="S13" s="127"/>
      <c r="T13" s="127"/>
      <c r="U13" s="138"/>
      <c r="V13" s="138"/>
      <c r="W13" s="138"/>
      <c r="X13" s="138"/>
      <c r="Y13" s="138"/>
      <c r="Z13" s="138"/>
      <c r="AA13" s="138"/>
      <c r="AB13" s="103"/>
      <c r="AC13" s="103"/>
      <c r="AD13" s="103"/>
      <c r="AE13" s="103"/>
      <c r="AF13" s="103"/>
      <c r="AG13" s="103"/>
      <c r="AH13" s="103"/>
      <c r="AI13" s="106"/>
      <c r="AJ13" s="106"/>
      <c r="AK13" s="106"/>
      <c r="AL13" s="106"/>
      <c r="AM13" s="106"/>
      <c r="AN13" s="106"/>
      <c r="AO13" s="106"/>
    </row>
    <row r="14" spans="1:41" x14ac:dyDescent="0.35">
      <c r="A14" s="97"/>
      <c r="B14" s="97"/>
      <c r="C14" s="97"/>
      <c r="D14" s="97"/>
      <c r="E14" s="97"/>
      <c r="F14" s="97"/>
      <c r="G14" s="97"/>
      <c r="H14" s="97"/>
      <c r="I14" s="97"/>
      <c r="J14" s="97"/>
      <c r="K14" s="97"/>
      <c r="L14" s="97"/>
      <c r="M14" s="97"/>
      <c r="N14" s="127"/>
      <c r="O14" s="127"/>
      <c r="P14" s="127"/>
      <c r="Q14" s="127"/>
      <c r="R14" s="127"/>
      <c r="S14" s="127"/>
      <c r="T14" s="127"/>
      <c r="U14" s="138"/>
      <c r="V14" s="138"/>
      <c r="W14" s="138"/>
      <c r="X14" s="138"/>
      <c r="Y14" s="138"/>
      <c r="Z14" s="138"/>
      <c r="AA14" s="138"/>
      <c r="AB14" s="103" t="s">
        <v>278</v>
      </c>
      <c r="AC14" s="103"/>
      <c r="AD14" s="103"/>
      <c r="AE14" s="103"/>
      <c r="AF14" s="103"/>
      <c r="AG14" s="103"/>
      <c r="AH14" s="103"/>
      <c r="AI14" s="106"/>
      <c r="AJ14" s="106"/>
      <c r="AK14" s="106"/>
      <c r="AL14" s="106"/>
      <c r="AM14" s="106"/>
      <c r="AN14" s="106"/>
      <c r="AO14" s="106"/>
    </row>
    <row r="15" spans="1:41" x14ac:dyDescent="0.35">
      <c r="A15" s="97"/>
      <c r="B15" s="97"/>
      <c r="C15" s="97"/>
      <c r="D15" s="97"/>
      <c r="E15" s="97"/>
      <c r="F15" s="97"/>
      <c r="G15" s="97"/>
      <c r="H15" s="97"/>
      <c r="I15" s="97"/>
      <c r="J15" s="97"/>
      <c r="K15" s="97"/>
      <c r="L15" s="97"/>
      <c r="M15" s="97"/>
      <c r="N15" s="127"/>
      <c r="O15" s="127"/>
      <c r="P15" s="127"/>
      <c r="Q15" s="127"/>
      <c r="R15" s="127"/>
      <c r="S15" s="127"/>
      <c r="T15" s="127"/>
      <c r="U15" s="138"/>
      <c r="V15" s="138"/>
      <c r="W15" s="138"/>
      <c r="X15" s="138"/>
      <c r="Y15" s="138"/>
      <c r="Z15" s="138"/>
      <c r="AA15" s="138"/>
      <c r="AB15" s="103" t="s">
        <v>279</v>
      </c>
      <c r="AC15" s="103"/>
      <c r="AD15" s="103"/>
      <c r="AE15" s="103"/>
      <c r="AF15" s="103"/>
      <c r="AG15" s="103"/>
      <c r="AH15" s="103"/>
      <c r="AI15" s="118"/>
      <c r="AJ15" s="118"/>
      <c r="AK15" s="118"/>
      <c r="AL15" s="118"/>
      <c r="AM15" s="118"/>
      <c r="AN15" s="118"/>
      <c r="AO15" s="118"/>
    </row>
    <row r="16" spans="1:41" x14ac:dyDescent="0.35">
      <c r="A16" s="97"/>
      <c r="B16" s="97"/>
      <c r="C16" s="97"/>
      <c r="D16" s="97"/>
      <c r="E16" s="97"/>
      <c r="F16" s="97"/>
      <c r="G16" s="97"/>
      <c r="H16" s="97"/>
      <c r="I16" s="97"/>
      <c r="J16" s="97"/>
      <c r="K16" s="97"/>
      <c r="L16" s="97"/>
      <c r="M16" s="97"/>
      <c r="N16" s="127"/>
      <c r="O16" s="127"/>
      <c r="P16" s="127"/>
      <c r="Q16" s="127"/>
      <c r="R16" s="127"/>
      <c r="S16" s="127"/>
      <c r="T16" s="127"/>
      <c r="U16" s="138"/>
      <c r="V16" s="138"/>
      <c r="W16" s="138"/>
      <c r="X16" s="138"/>
      <c r="Y16" s="138"/>
      <c r="Z16" s="138"/>
      <c r="AA16" s="138"/>
      <c r="AB16" s="103" t="s">
        <v>280</v>
      </c>
      <c r="AC16" s="103"/>
      <c r="AD16" s="103"/>
      <c r="AE16" s="103"/>
      <c r="AF16" s="103"/>
      <c r="AG16" s="103"/>
      <c r="AH16" s="103"/>
      <c r="AI16" s="118"/>
      <c r="AJ16" s="118"/>
      <c r="AK16" s="118"/>
      <c r="AL16" s="118"/>
      <c r="AM16" s="118"/>
      <c r="AN16" s="118"/>
      <c r="AO16" s="118"/>
    </row>
    <row r="17" spans="1:41" x14ac:dyDescent="0.35">
      <c r="A17" s="97"/>
      <c r="B17" s="97"/>
      <c r="C17" s="97"/>
      <c r="D17" s="97"/>
      <c r="E17" s="97"/>
      <c r="F17" s="97"/>
      <c r="G17" s="97"/>
      <c r="H17" s="97"/>
      <c r="I17" s="97"/>
      <c r="J17" s="97"/>
      <c r="K17" s="97"/>
      <c r="L17" s="97"/>
      <c r="M17" s="97"/>
      <c r="N17" s="127"/>
      <c r="O17" s="127"/>
      <c r="P17" s="127"/>
      <c r="Q17" s="127"/>
      <c r="R17" s="127"/>
      <c r="S17" s="127"/>
      <c r="T17" s="127"/>
      <c r="U17" s="138"/>
      <c r="V17" s="138"/>
      <c r="W17" s="138"/>
      <c r="X17" s="138"/>
      <c r="Y17" s="138"/>
      <c r="Z17" s="138"/>
      <c r="AA17" s="138"/>
      <c r="AB17" s="116"/>
      <c r="AC17" s="116"/>
      <c r="AD17" s="116"/>
      <c r="AE17" s="116"/>
      <c r="AF17" s="116"/>
      <c r="AG17" s="116"/>
      <c r="AH17" s="116"/>
      <c r="AI17" s="118"/>
      <c r="AJ17" s="118"/>
      <c r="AK17" s="118"/>
      <c r="AL17" s="118"/>
      <c r="AM17" s="118"/>
      <c r="AN17" s="118"/>
      <c r="AO17" s="118"/>
    </row>
    <row r="18" spans="1:41" s="1" customFormat="1" x14ac:dyDescent="0.35">
      <c r="A18" s="99" t="s">
        <v>228</v>
      </c>
      <c r="B18" s="99"/>
      <c r="C18" s="99"/>
      <c r="D18" s="99"/>
      <c r="E18" s="99"/>
      <c r="F18" s="99"/>
      <c r="G18" s="99"/>
      <c r="H18" s="99"/>
      <c r="I18" s="99"/>
      <c r="J18" s="99"/>
      <c r="K18" s="99"/>
      <c r="L18" s="99"/>
      <c r="M18" s="99"/>
      <c r="N18" s="127"/>
      <c r="O18" s="127"/>
      <c r="P18" s="127"/>
      <c r="Q18" s="127"/>
      <c r="R18" s="127"/>
      <c r="S18" s="127"/>
      <c r="T18" s="127"/>
      <c r="U18" s="138"/>
      <c r="V18" s="138"/>
      <c r="W18" s="138"/>
      <c r="X18" s="138"/>
      <c r="Y18" s="138"/>
      <c r="Z18" s="138"/>
      <c r="AA18" s="138"/>
      <c r="AB18" s="116"/>
      <c r="AC18" s="116"/>
      <c r="AD18" s="116"/>
      <c r="AE18" s="116"/>
      <c r="AF18" s="116"/>
      <c r="AG18" s="116"/>
      <c r="AH18" s="116"/>
      <c r="AI18" s="118"/>
      <c r="AJ18" s="118"/>
      <c r="AK18" s="118"/>
      <c r="AL18" s="118"/>
      <c r="AM18" s="118"/>
      <c r="AN18" s="118"/>
      <c r="AO18" s="118"/>
    </row>
    <row r="19" spans="1:41" s="1" customFormat="1" x14ac:dyDescent="0.35">
      <c r="A19" s="99"/>
      <c r="B19" s="99"/>
      <c r="C19" s="99"/>
      <c r="D19" s="99"/>
      <c r="E19" s="99"/>
      <c r="F19" s="99"/>
      <c r="G19" s="99"/>
      <c r="H19" s="99"/>
      <c r="I19" s="99"/>
      <c r="J19" s="99"/>
      <c r="K19" s="99"/>
      <c r="L19" s="99"/>
      <c r="M19" s="99"/>
      <c r="N19" s="127"/>
      <c r="O19" s="127"/>
      <c r="P19" s="127"/>
      <c r="Q19" s="127"/>
      <c r="R19" s="127"/>
      <c r="S19" s="127"/>
      <c r="T19" s="127"/>
      <c r="U19" s="138"/>
      <c r="V19" s="138"/>
      <c r="W19" s="138"/>
      <c r="X19" s="138"/>
      <c r="Y19" s="138"/>
      <c r="Z19" s="138"/>
      <c r="AA19" s="138"/>
      <c r="AB19" s="116"/>
      <c r="AC19" s="116"/>
      <c r="AD19" s="116"/>
      <c r="AE19" s="116"/>
      <c r="AF19" s="116"/>
      <c r="AG19" s="116"/>
      <c r="AH19" s="116"/>
      <c r="AI19" s="118"/>
      <c r="AJ19" s="118"/>
      <c r="AK19" s="118"/>
      <c r="AL19" s="118"/>
      <c r="AM19" s="118"/>
      <c r="AN19" s="118"/>
      <c r="AO19" s="118"/>
    </row>
    <row r="20" spans="1:41" x14ac:dyDescent="0.35">
      <c r="A20" s="99" t="s">
        <v>26</v>
      </c>
      <c r="B20" s="97"/>
      <c r="C20" s="97"/>
      <c r="D20" s="97"/>
      <c r="E20" s="97"/>
      <c r="F20" s="97"/>
      <c r="G20" s="97"/>
      <c r="H20" s="97"/>
      <c r="I20" s="97"/>
      <c r="J20" s="97"/>
      <c r="K20" s="97"/>
      <c r="L20" s="97"/>
      <c r="M20" s="97"/>
      <c r="N20" s="127"/>
      <c r="O20" s="127"/>
      <c r="P20" s="127"/>
      <c r="Q20" s="127"/>
      <c r="R20" s="127"/>
      <c r="S20" s="127"/>
      <c r="T20" s="127"/>
      <c r="U20" s="138"/>
      <c r="V20" s="138"/>
      <c r="W20" s="138"/>
      <c r="X20" s="138"/>
      <c r="Y20" s="138"/>
      <c r="Z20" s="138"/>
      <c r="AA20" s="138"/>
      <c r="AB20" s="116"/>
      <c r="AC20" s="116"/>
      <c r="AD20" s="116"/>
      <c r="AE20" s="116"/>
      <c r="AF20" s="116"/>
      <c r="AG20" s="116"/>
      <c r="AH20" s="116"/>
      <c r="AI20" s="118"/>
      <c r="AJ20" s="118"/>
      <c r="AK20" s="118"/>
      <c r="AL20" s="118"/>
      <c r="AM20" s="118"/>
      <c r="AN20" s="118"/>
      <c r="AO20" s="118"/>
    </row>
    <row r="21" spans="1:41" x14ac:dyDescent="0.35">
      <c r="A21" s="97"/>
      <c r="B21" s="97"/>
      <c r="C21" s="97"/>
      <c r="D21" s="97"/>
      <c r="E21" s="97"/>
      <c r="F21" s="97"/>
      <c r="G21" s="97"/>
      <c r="H21" s="97"/>
      <c r="I21" s="97"/>
      <c r="J21" s="97"/>
      <c r="K21" s="97"/>
      <c r="L21" s="97"/>
      <c r="M21" s="97"/>
      <c r="N21" s="127"/>
      <c r="O21" s="127"/>
      <c r="P21" s="127"/>
      <c r="Q21" s="127"/>
      <c r="R21" s="127"/>
      <c r="S21" s="127"/>
      <c r="T21" s="127"/>
      <c r="U21" s="138"/>
      <c r="V21" s="138"/>
      <c r="W21" s="138"/>
      <c r="X21" s="138"/>
      <c r="Y21" s="138"/>
      <c r="Z21" s="138"/>
      <c r="AA21" s="138"/>
      <c r="AB21" s="116"/>
      <c r="AC21" s="116"/>
      <c r="AD21" s="116"/>
      <c r="AE21" s="116"/>
      <c r="AF21" s="116"/>
      <c r="AG21" s="116"/>
      <c r="AH21" s="116"/>
      <c r="AI21" s="118"/>
      <c r="AJ21" s="118"/>
      <c r="AK21" s="118"/>
      <c r="AL21" s="118"/>
      <c r="AM21" s="118"/>
      <c r="AN21" s="118"/>
      <c r="AO21" s="118"/>
    </row>
    <row r="22" spans="1:41" x14ac:dyDescent="0.35">
      <c r="A22" s="97"/>
      <c r="B22" s="97"/>
      <c r="C22" s="97"/>
      <c r="D22" s="97"/>
      <c r="E22" s="97"/>
      <c r="F22" s="97"/>
      <c r="G22" s="97"/>
      <c r="H22" s="97"/>
      <c r="I22" s="97"/>
      <c r="J22" s="97"/>
      <c r="K22" s="97"/>
      <c r="L22" s="97"/>
      <c r="M22" s="97"/>
      <c r="N22" s="127"/>
      <c r="O22" s="127"/>
      <c r="P22" s="127"/>
      <c r="Q22" s="127"/>
      <c r="R22" s="127"/>
      <c r="S22" s="127"/>
      <c r="T22" s="127"/>
      <c r="U22" s="138"/>
      <c r="V22" s="138"/>
      <c r="W22" s="138"/>
      <c r="X22" s="138"/>
      <c r="Y22" s="138"/>
      <c r="Z22" s="138"/>
      <c r="AA22" s="138"/>
      <c r="AB22" s="117"/>
      <c r="AC22" s="117"/>
      <c r="AD22" s="117"/>
      <c r="AE22" s="117"/>
      <c r="AF22" s="117"/>
      <c r="AG22" s="117"/>
      <c r="AH22" s="117"/>
      <c r="AI22" s="118"/>
      <c r="AJ22" s="118"/>
      <c r="AK22" s="118"/>
      <c r="AL22" s="118"/>
      <c r="AM22" s="118"/>
      <c r="AN22" s="118"/>
      <c r="AO22" s="118"/>
    </row>
    <row r="23" spans="1:41" x14ac:dyDescent="0.35">
      <c r="A23" s="97"/>
      <c r="B23" s="97"/>
      <c r="C23" s="97"/>
      <c r="D23" s="97"/>
      <c r="E23" s="97"/>
      <c r="F23" s="97"/>
      <c r="G23" s="97"/>
      <c r="H23" s="97"/>
      <c r="I23" s="97"/>
      <c r="J23" s="97"/>
      <c r="K23" s="97"/>
      <c r="L23" s="97"/>
      <c r="M23" s="97"/>
      <c r="N23" s="127"/>
      <c r="O23" s="127"/>
      <c r="P23" s="127"/>
      <c r="Q23" s="127"/>
      <c r="R23" s="127"/>
      <c r="S23" s="127"/>
      <c r="T23" s="127"/>
      <c r="U23" s="138"/>
      <c r="V23" s="138"/>
      <c r="W23" s="138"/>
      <c r="X23" s="138"/>
      <c r="Y23" s="138"/>
      <c r="Z23" s="138"/>
      <c r="AA23" s="138"/>
      <c r="AB23" s="117"/>
      <c r="AC23" s="117"/>
      <c r="AD23" s="117"/>
      <c r="AE23" s="117"/>
      <c r="AF23" s="117"/>
      <c r="AG23" s="117"/>
      <c r="AH23" s="117"/>
      <c r="AI23" s="118"/>
      <c r="AJ23" s="118"/>
      <c r="AK23" s="118"/>
      <c r="AL23" s="118"/>
      <c r="AM23" s="118"/>
      <c r="AN23" s="118"/>
      <c r="AO23" s="118"/>
    </row>
    <row r="24" spans="1:41" x14ac:dyDescent="0.35">
      <c r="A24" s="97"/>
      <c r="B24" s="97"/>
      <c r="C24" s="97"/>
      <c r="D24" s="97"/>
      <c r="E24" s="97"/>
      <c r="F24" s="97"/>
      <c r="G24" s="97"/>
      <c r="H24" s="97"/>
      <c r="I24" s="97"/>
      <c r="J24" s="97"/>
      <c r="K24" s="97"/>
      <c r="L24" s="97"/>
      <c r="M24" s="97"/>
      <c r="N24" s="127"/>
      <c r="O24" s="127"/>
      <c r="P24" s="127"/>
      <c r="Q24" s="127"/>
      <c r="R24" s="127"/>
      <c r="S24" s="127"/>
      <c r="T24" s="127"/>
      <c r="U24" s="138"/>
      <c r="V24" s="138"/>
      <c r="W24" s="138"/>
      <c r="X24" s="138"/>
      <c r="Y24" s="138"/>
      <c r="Z24" s="138"/>
      <c r="AA24" s="138"/>
      <c r="AB24" s="117"/>
      <c r="AC24" s="117"/>
      <c r="AD24" s="117"/>
      <c r="AE24" s="117"/>
      <c r="AF24" s="117"/>
      <c r="AG24" s="117"/>
      <c r="AH24" s="117"/>
      <c r="AI24" s="118"/>
      <c r="AJ24" s="118"/>
      <c r="AK24" s="118"/>
      <c r="AL24" s="118"/>
      <c r="AM24" s="118"/>
      <c r="AN24" s="118"/>
      <c r="AO24" s="118"/>
    </row>
    <row r="25" spans="1:41" x14ac:dyDescent="0.35">
      <c r="A25" s="97"/>
      <c r="B25" s="97"/>
      <c r="C25" s="97"/>
      <c r="D25" s="97"/>
      <c r="E25" s="97"/>
      <c r="F25" s="97"/>
      <c r="G25" s="97"/>
      <c r="H25" s="97"/>
      <c r="I25" s="97"/>
      <c r="J25" s="97"/>
      <c r="K25" s="97"/>
      <c r="L25" s="97"/>
      <c r="M25" s="97"/>
      <c r="N25" s="127"/>
      <c r="O25" s="127"/>
      <c r="P25" s="127"/>
      <c r="Q25" s="127"/>
      <c r="R25" s="127"/>
      <c r="S25" s="127"/>
      <c r="T25" s="127"/>
      <c r="U25" s="138"/>
      <c r="V25" s="138"/>
      <c r="W25" s="138"/>
      <c r="X25" s="138"/>
      <c r="Y25" s="138"/>
      <c r="Z25" s="138"/>
      <c r="AA25" s="138"/>
      <c r="AB25" s="116"/>
      <c r="AC25" s="116"/>
      <c r="AD25" s="116"/>
      <c r="AE25" s="116"/>
      <c r="AF25" s="116"/>
      <c r="AG25" s="116"/>
      <c r="AH25" s="116"/>
      <c r="AI25" s="118"/>
      <c r="AJ25" s="118"/>
      <c r="AK25" s="118"/>
      <c r="AL25" s="118"/>
      <c r="AM25" s="118"/>
      <c r="AN25" s="118"/>
      <c r="AO25" s="118"/>
    </row>
    <row r="26" spans="1:41" x14ac:dyDescent="0.35">
      <c r="A26" s="97"/>
      <c r="B26" s="97"/>
      <c r="C26" s="97"/>
      <c r="D26" s="97"/>
      <c r="E26" s="97"/>
      <c r="F26" s="97"/>
      <c r="G26" s="97"/>
      <c r="H26" s="97"/>
      <c r="I26" s="97"/>
      <c r="J26" s="97"/>
      <c r="K26" s="97"/>
      <c r="L26" s="97"/>
      <c r="M26" s="97"/>
      <c r="N26" s="127"/>
      <c r="O26" s="127"/>
      <c r="P26" s="127"/>
      <c r="Q26" s="127"/>
      <c r="R26" s="127"/>
      <c r="S26" s="127"/>
      <c r="T26" s="127"/>
      <c r="U26" s="138"/>
      <c r="V26" s="138"/>
      <c r="W26" s="138"/>
      <c r="X26" s="138"/>
      <c r="Y26" s="138"/>
      <c r="Z26" s="138"/>
      <c r="AA26" s="138"/>
      <c r="AB26" s="116"/>
      <c r="AC26" s="116"/>
      <c r="AD26" s="116"/>
      <c r="AE26" s="116"/>
      <c r="AF26" s="116"/>
      <c r="AG26" s="116"/>
      <c r="AH26" s="116"/>
      <c r="AI26" s="118"/>
      <c r="AJ26" s="118"/>
      <c r="AK26" s="118"/>
      <c r="AL26" s="118"/>
      <c r="AM26" s="118"/>
      <c r="AN26" s="118"/>
      <c r="AO26" s="118"/>
    </row>
    <row r="27" spans="1:41" x14ac:dyDescent="0.35">
      <c r="A27" s="97"/>
      <c r="B27" s="97"/>
      <c r="C27" s="97"/>
      <c r="D27" s="97"/>
      <c r="E27" s="97"/>
      <c r="F27" s="97"/>
      <c r="G27" s="97"/>
      <c r="H27" s="97"/>
      <c r="I27" s="97"/>
      <c r="J27" s="97"/>
      <c r="K27" s="97"/>
      <c r="L27" s="97"/>
      <c r="M27" s="97"/>
      <c r="N27" s="127"/>
      <c r="O27" s="127"/>
      <c r="P27" s="127"/>
      <c r="Q27" s="127"/>
      <c r="R27" s="127"/>
      <c r="S27" s="127"/>
      <c r="T27" s="127"/>
      <c r="U27" s="138"/>
      <c r="V27" s="138"/>
      <c r="W27" s="138"/>
      <c r="X27" s="138"/>
      <c r="Y27" s="138"/>
      <c r="Z27" s="138"/>
      <c r="AA27" s="138"/>
      <c r="AB27" s="117"/>
      <c r="AC27" s="117"/>
      <c r="AD27" s="117"/>
      <c r="AE27" s="117"/>
      <c r="AF27" s="117"/>
      <c r="AG27" s="117"/>
      <c r="AH27" s="117"/>
      <c r="AI27" s="118"/>
      <c r="AJ27" s="118"/>
      <c r="AK27" s="118"/>
      <c r="AL27" s="118"/>
      <c r="AM27" s="118"/>
      <c r="AN27" s="118"/>
      <c r="AO27" s="118"/>
    </row>
    <row r="28" spans="1:41" x14ac:dyDescent="0.35">
      <c r="A28" s="97"/>
      <c r="B28" s="97"/>
      <c r="C28" s="97"/>
      <c r="D28" s="97"/>
      <c r="E28" s="97"/>
      <c r="F28" s="97"/>
      <c r="G28" s="97"/>
      <c r="H28" s="97"/>
      <c r="I28" s="97"/>
      <c r="J28" s="97"/>
      <c r="K28" s="97"/>
      <c r="L28" s="97"/>
      <c r="M28" s="97"/>
      <c r="N28" s="127"/>
      <c r="O28" s="127"/>
      <c r="P28" s="127"/>
      <c r="Q28" s="127"/>
      <c r="R28" s="127"/>
      <c r="S28" s="127"/>
      <c r="T28" s="127"/>
      <c r="U28" s="138"/>
      <c r="V28" s="138"/>
      <c r="W28" s="138"/>
      <c r="X28" s="138"/>
      <c r="Y28" s="138"/>
      <c r="Z28" s="138"/>
      <c r="AA28" s="138"/>
      <c r="AB28" s="117"/>
      <c r="AC28" s="117"/>
      <c r="AD28" s="117"/>
      <c r="AE28" s="117"/>
      <c r="AF28" s="117"/>
      <c r="AG28" s="117"/>
      <c r="AH28" s="117"/>
      <c r="AI28" s="118"/>
      <c r="AJ28" s="118"/>
      <c r="AK28" s="118"/>
      <c r="AL28" s="118"/>
      <c r="AM28" s="118"/>
      <c r="AN28" s="118"/>
      <c r="AO28" s="118"/>
    </row>
    <row r="29" spans="1:41" x14ac:dyDescent="0.35">
      <c r="A29" s="97"/>
      <c r="B29" s="97"/>
      <c r="C29" s="97"/>
      <c r="D29" s="97"/>
      <c r="E29" s="97"/>
      <c r="F29" s="97"/>
      <c r="G29" s="97"/>
      <c r="H29" s="97"/>
      <c r="I29" s="97"/>
      <c r="J29" s="97"/>
      <c r="K29" s="97"/>
      <c r="L29" s="97"/>
      <c r="M29" s="97"/>
      <c r="N29" s="127"/>
      <c r="O29" s="127"/>
      <c r="P29" s="127"/>
      <c r="Q29" s="127"/>
      <c r="R29" s="127"/>
      <c r="S29" s="127"/>
      <c r="T29" s="127"/>
      <c r="U29" s="138"/>
      <c r="V29" s="138"/>
      <c r="W29" s="138"/>
      <c r="X29" s="138"/>
      <c r="Y29" s="138"/>
      <c r="Z29" s="138"/>
      <c r="AA29" s="138"/>
      <c r="AB29" s="117"/>
      <c r="AC29" s="117"/>
      <c r="AD29" s="117"/>
      <c r="AE29" s="117"/>
      <c r="AF29" s="117"/>
      <c r="AG29" s="117"/>
      <c r="AH29" s="117"/>
      <c r="AI29" s="118"/>
      <c r="AJ29" s="118"/>
      <c r="AK29" s="118"/>
      <c r="AL29" s="118"/>
      <c r="AM29" s="118"/>
      <c r="AN29" s="118"/>
      <c r="AO29" s="118"/>
    </row>
    <row r="30" spans="1:41" x14ac:dyDescent="0.35">
      <c r="A30" s="97"/>
      <c r="B30" s="97"/>
      <c r="C30" s="97"/>
      <c r="D30" s="97"/>
      <c r="E30" s="97"/>
      <c r="F30" s="97"/>
      <c r="G30" s="97"/>
      <c r="H30" s="97"/>
      <c r="I30" s="97"/>
      <c r="J30" s="97"/>
      <c r="K30" s="97"/>
      <c r="L30" s="97"/>
      <c r="M30" s="97"/>
      <c r="N30" s="127"/>
      <c r="O30" s="127"/>
      <c r="P30" s="127"/>
      <c r="Q30" s="127"/>
      <c r="R30" s="127"/>
      <c r="S30" s="127"/>
      <c r="T30" s="127"/>
      <c r="U30" s="138"/>
      <c r="V30" s="138"/>
      <c r="W30" s="138"/>
      <c r="X30" s="138"/>
      <c r="Y30" s="138"/>
      <c r="Z30" s="138"/>
      <c r="AA30" s="138"/>
      <c r="AB30" s="117"/>
      <c r="AC30" s="117"/>
      <c r="AD30" s="117"/>
      <c r="AE30" s="117"/>
      <c r="AF30" s="117"/>
      <c r="AG30" s="117"/>
      <c r="AH30" s="117"/>
      <c r="AI30" s="118"/>
      <c r="AJ30" s="118"/>
      <c r="AK30" s="118"/>
      <c r="AL30" s="118"/>
      <c r="AM30" s="118"/>
      <c r="AN30" s="118"/>
      <c r="AO30" s="118"/>
    </row>
    <row r="31" spans="1:41" s="1" customFormat="1" x14ac:dyDescent="0.35">
      <c r="A31" s="99" t="s">
        <v>228</v>
      </c>
      <c r="B31" s="99"/>
      <c r="C31" s="99"/>
      <c r="D31" s="99"/>
      <c r="E31" s="99"/>
      <c r="F31" s="99"/>
      <c r="G31" s="99"/>
      <c r="H31" s="99"/>
      <c r="I31" s="99"/>
      <c r="J31" s="99"/>
      <c r="K31" s="99"/>
      <c r="L31" s="99"/>
      <c r="M31" s="99"/>
      <c r="N31" s="127"/>
      <c r="O31" s="127"/>
      <c r="P31" s="127"/>
      <c r="Q31" s="127"/>
      <c r="R31" s="127"/>
      <c r="S31" s="127"/>
      <c r="T31" s="127"/>
      <c r="U31" s="138"/>
      <c r="V31" s="138"/>
      <c r="W31" s="138"/>
      <c r="X31" s="138"/>
      <c r="Y31" s="138"/>
      <c r="Z31" s="138"/>
      <c r="AA31" s="138"/>
      <c r="AB31" s="117"/>
      <c r="AC31" s="117"/>
      <c r="AD31" s="117"/>
      <c r="AE31" s="117"/>
      <c r="AF31" s="117"/>
      <c r="AG31" s="117"/>
      <c r="AH31" s="117"/>
      <c r="AI31" s="110"/>
      <c r="AJ31" s="110"/>
      <c r="AK31" s="110"/>
      <c r="AL31" s="110"/>
      <c r="AM31" s="110"/>
      <c r="AN31" s="110"/>
      <c r="AO31" s="110"/>
    </row>
    <row r="32" spans="1:41" x14ac:dyDescent="0.35">
      <c r="A32" s="97"/>
      <c r="B32" s="97"/>
      <c r="C32" s="97"/>
      <c r="D32" s="97"/>
      <c r="E32" s="97"/>
      <c r="F32" s="97"/>
      <c r="G32" s="97"/>
      <c r="H32" s="97"/>
      <c r="I32" s="97"/>
      <c r="J32" s="97"/>
      <c r="K32" s="97"/>
      <c r="L32" s="97"/>
      <c r="M32" s="97"/>
      <c r="N32" s="127"/>
      <c r="O32" s="127"/>
      <c r="P32" s="127"/>
      <c r="Q32" s="127"/>
      <c r="R32" s="127"/>
      <c r="S32" s="127"/>
      <c r="T32" s="127"/>
      <c r="U32" s="138"/>
      <c r="V32" s="138"/>
      <c r="W32" s="138"/>
      <c r="X32" s="138"/>
      <c r="Y32" s="138"/>
      <c r="Z32" s="138"/>
      <c r="AA32" s="138"/>
      <c r="AB32" s="116"/>
      <c r="AC32" s="116"/>
      <c r="AD32" s="116"/>
      <c r="AE32" s="116"/>
      <c r="AF32" s="116"/>
      <c r="AG32" s="116"/>
      <c r="AH32" s="116"/>
      <c r="AI32" s="118"/>
      <c r="AJ32" s="118"/>
      <c r="AK32" s="118"/>
      <c r="AL32" s="118"/>
      <c r="AM32" s="118"/>
      <c r="AN32" s="118"/>
      <c r="AO32" s="118"/>
    </row>
    <row r="33" spans="1:41" s="1" customFormat="1" x14ac:dyDescent="0.35">
      <c r="A33" s="99" t="s">
        <v>150</v>
      </c>
      <c r="B33" s="99"/>
      <c r="C33" s="99"/>
      <c r="D33" s="99"/>
      <c r="E33" s="99"/>
      <c r="F33" s="99"/>
      <c r="G33" s="99"/>
      <c r="H33" s="99"/>
      <c r="I33" s="99"/>
      <c r="J33" s="99"/>
      <c r="K33" s="99"/>
      <c r="L33" s="99"/>
      <c r="M33" s="99"/>
      <c r="N33" s="127"/>
      <c r="O33" s="127"/>
      <c r="P33" s="127"/>
      <c r="Q33" s="127"/>
      <c r="R33" s="127"/>
      <c r="S33" s="127"/>
      <c r="T33" s="127"/>
      <c r="U33" s="138"/>
      <c r="V33" s="138"/>
      <c r="W33" s="138"/>
      <c r="X33" s="138"/>
      <c r="Y33" s="138"/>
      <c r="Z33" s="138"/>
      <c r="AA33" s="138"/>
      <c r="AB33" s="117"/>
      <c r="AC33" s="117"/>
      <c r="AD33" s="117"/>
      <c r="AE33" s="117"/>
      <c r="AF33" s="117"/>
      <c r="AG33" s="117"/>
      <c r="AH33" s="117"/>
      <c r="AI33" s="110"/>
      <c r="AJ33" s="110"/>
      <c r="AK33" s="110"/>
      <c r="AL33" s="110"/>
      <c r="AM33" s="110"/>
      <c r="AN33" s="110"/>
      <c r="AO33" s="110"/>
    </row>
    <row r="34" spans="1:41" s="1" customFormat="1" x14ac:dyDescent="0.35">
      <c r="A34" s="99"/>
      <c r="B34" s="99"/>
      <c r="C34" s="99"/>
      <c r="D34" s="99"/>
      <c r="E34" s="99"/>
      <c r="F34" s="99"/>
      <c r="G34" s="99"/>
      <c r="H34" s="99"/>
      <c r="I34" s="99"/>
      <c r="J34" s="99"/>
      <c r="K34" s="99"/>
      <c r="L34" s="99"/>
      <c r="M34" s="99"/>
      <c r="N34" s="127"/>
      <c r="O34" s="127"/>
      <c r="P34" s="127"/>
      <c r="Q34" s="127"/>
      <c r="R34" s="127"/>
      <c r="S34" s="127"/>
      <c r="T34" s="127"/>
      <c r="U34" s="138"/>
      <c r="V34" s="138"/>
      <c r="W34" s="138"/>
      <c r="X34" s="138"/>
      <c r="Y34" s="138"/>
      <c r="Z34" s="138"/>
      <c r="AA34" s="138"/>
      <c r="AB34" s="117"/>
      <c r="AC34" s="117"/>
      <c r="AD34" s="117"/>
      <c r="AE34" s="117"/>
      <c r="AF34" s="117"/>
      <c r="AG34" s="117"/>
      <c r="AH34" s="117"/>
      <c r="AI34" s="110"/>
      <c r="AJ34" s="110"/>
      <c r="AK34" s="110"/>
      <c r="AL34" s="110"/>
      <c r="AM34" s="110"/>
      <c r="AN34" s="110"/>
      <c r="AO34" s="110"/>
    </row>
    <row r="35" spans="1:41" s="1" customFormat="1" x14ac:dyDescent="0.35">
      <c r="A35" s="99"/>
      <c r="B35" s="99"/>
      <c r="C35" s="99"/>
      <c r="D35" s="99"/>
      <c r="E35" s="99"/>
      <c r="F35" s="99"/>
      <c r="G35" s="99"/>
      <c r="H35" s="99"/>
      <c r="I35" s="99"/>
      <c r="J35" s="99"/>
      <c r="K35" s="99"/>
      <c r="L35" s="99"/>
      <c r="M35" s="99"/>
      <c r="N35" s="127"/>
      <c r="O35" s="127"/>
      <c r="P35" s="127"/>
      <c r="Q35" s="127"/>
      <c r="R35" s="127"/>
      <c r="S35" s="127"/>
      <c r="T35" s="127"/>
      <c r="U35" s="138"/>
      <c r="V35" s="138"/>
      <c r="W35" s="138"/>
      <c r="X35" s="138"/>
      <c r="Y35" s="138"/>
      <c r="Z35" s="138"/>
      <c r="AA35" s="138"/>
      <c r="AB35" s="117"/>
      <c r="AC35" s="117"/>
      <c r="AD35" s="117"/>
      <c r="AE35" s="117"/>
      <c r="AF35" s="117"/>
      <c r="AG35" s="117"/>
      <c r="AH35" s="117"/>
      <c r="AI35" s="110"/>
      <c r="AJ35" s="110"/>
      <c r="AK35" s="110"/>
      <c r="AL35" s="110"/>
      <c r="AM35" s="110"/>
      <c r="AN35" s="110"/>
      <c r="AO35" s="110"/>
    </row>
    <row r="36" spans="1:41" s="1" customFormat="1" x14ac:dyDescent="0.35">
      <c r="A36" s="99"/>
      <c r="B36" s="99"/>
      <c r="C36" s="99"/>
      <c r="D36" s="99"/>
      <c r="E36" s="99"/>
      <c r="F36" s="99"/>
      <c r="G36" s="99"/>
      <c r="H36" s="99"/>
      <c r="I36" s="99"/>
      <c r="J36" s="99"/>
      <c r="K36" s="99"/>
      <c r="L36" s="99"/>
      <c r="M36" s="99"/>
      <c r="N36" s="127"/>
      <c r="O36" s="127"/>
      <c r="P36" s="127"/>
      <c r="Q36" s="127"/>
      <c r="R36" s="127"/>
      <c r="S36" s="127"/>
      <c r="T36" s="127"/>
      <c r="U36" s="138"/>
      <c r="V36" s="138"/>
      <c r="W36" s="138"/>
      <c r="X36" s="138"/>
      <c r="Y36" s="138"/>
      <c r="Z36" s="138"/>
      <c r="AA36" s="138"/>
      <c r="AB36" s="117"/>
      <c r="AC36" s="117"/>
      <c r="AD36" s="117"/>
      <c r="AE36" s="117"/>
      <c r="AF36" s="117"/>
      <c r="AG36" s="117"/>
      <c r="AH36" s="117"/>
      <c r="AI36" s="110"/>
      <c r="AJ36" s="110"/>
      <c r="AK36" s="110"/>
      <c r="AL36" s="110"/>
      <c r="AM36" s="110"/>
      <c r="AN36" s="110"/>
      <c r="AO36" s="110"/>
    </row>
    <row r="37" spans="1:41" s="1" customFormat="1" x14ac:dyDescent="0.35">
      <c r="A37" s="99"/>
      <c r="B37" s="99"/>
      <c r="C37" s="99"/>
      <c r="D37" s="99"/>
      <c r="E37" s="99"/>
      <c r="F37" s="99"/>
      <c r="G37" s="99"/>
      <c r="H37" s="99"/>
      <c r="I37" s="99"/>
      <c r="J37" s="99"/>
      <c r="K37" s="99"/>
      <c r="L37" s="99"/>
      <c r="M37" s="99"/>
      <c r="N37" s="127"/>
      <c r="O37" s="127"/>
      <c r="P37" s="127"/>
      <c r="Q37" s="127"/>
      <c r="R37" s="127"/>
      <c r="S37" s="127"/>
      <c r="T37" s="127"/>
      <c r="U37" s="138"/>
      <c r="V37" s="138"/>
      <c r="W37" s="138"/>
      <c r="X37" s="138"/>
      <c r="Y37" s="138"/>
      <c r="Z37" s="138"/>
      <c r="AA37" s="138"/>
      <c r="AB37" s="117"/>
      <c r="AC37" s="117"/>
      <c r="AD37" s="117"/>
      <c r="AE37" s="117"/>
      <c r="AF37" s="117"/>
      <c r="AG37" s="117"/>
      <c r="AH37" s="117"/>
      <c r="AI37" s="110"/>
      <c r="AJ37" s="110"/>
      <c r="AK37" s="110"/>
      <c r="AL37" s="110"/>
      <c r="AM37" s="110"/>
      <c r="AN37" s="110"/>
      <c r="AO37" s="110"/>
    </row>
    <row r="38" spans="1:41" ht="15" thickBot="1" x14ac:dyDescent="0.4">
      <c r="E38" t="s">
        <v>118</v>
      </c>
    </row>
    <row r="39" spans="1:41" s="19" customFormat="1" ht="15.75" customHeight="1" x14ac:dyDescent="0.35">
      <c r="A39" s="18" t="s">
        <v>52</v>
      </c>
      <c r="B39" s="18"/>
      <c r="C39" s="18"/>
      <c r="D39" s="18"/>
      <c r="E39" s="18"/>
      <c r="F39" s="18"/>
      <c r="G39" s="18"/>
      <c r="H39" s="18"/>
      <c r="I39" s="18"/>
      <c r="J39" s="18"/>
      <c r="K39" s="18"/>
      <c r="L39" s="18"/>
      <c r="M39" s="23"/>
      <c r="N39" s="90" t="s">
        <v>108</v>
      </c>
      <c r="O39" s="90"/>
      <c r="P39" s="90"/>
      <c r="Q39" s="90"/>
      <c r="R39" s="90"/>
      <c r="S39" s="90"/>
      <c r="T39" s="90"/>
      <c r="U39" s="134" t="s">
        <v>289</v>
      </c>
      <c r="V39" s="134"/>
      <c r="W39" s="134"/>
      <c r="X39" s="134"/>
      <c r="Y39" s="134"/>
      <c r="Z39" s="134"/>
      <c r="AA39" s="134"/>
      <c r="AB39" s="128" t="s">
        <v>277</v>
      </c>
      <c r="AC39" s="128"/>
      <c r="AD39" s="128"/>
      <c r="AE39" s="128"/>
      <c r="AF39" s="128"/>
      <c r="AG39" s="128"/>
      <c r="AH39" s="128"/>
      <c r="AI39" s="136" t="s">
        <v>291</v>
      </c>
      <c r="AJ39" s="136"/>
      <c r="AK39" s="136"/>
      <c r="AL39" s="136"/>
      <c r="AM39" s="136"/>
      <c r="AN39" s="136"/>
      <c r="AO39" s="136"/>
    </row>
    <row r="40" spans="1:41" x14ac:dyDescent="0.35">
      <c r="A40" s="2" t="s">
        <v>24</v>
      </c>
      <c r="B40" s="3"/>
      <c r="C40" s="3"/>
      <c r="D40" s="3"/>
      <c r="E40" s="3"/>
      <c r="F40" s="3"/>
      <c r="G40" s="3"/>
      <c r="H40" s="3"/>
      <c r="I40" s="3"/>
      <c r="J40" s="3"/>
      <c r="K40" s="3"/>
      <c r="L40" s="3"/>
      <c r="M40" s="4"/>
      <c r="N40" s="150" t="s">
        <v>109</v>
      </c>
      <c r="O40" s="150"/>
      <c r="P40" s="150"/>
      <c r="Q40" s="150"/>
      <c r="R40" s="150"/>
      <c r="S40" s="150"/>
      <c r="T40" s="150"/>
      <c r="U40" s="147"/>
      <c r="V40" s="147"/>
      <c r="W40" s="147"/>
      <c r="X40" s="147"/>
      <c r="Y40" s="147"/>
      <c r="Z40" s="147"/>
      <c r="AA40" s="147"/>
      <c r="AB40" s="129"/>
      <c r="AC40" s="129"/>
      <c r="AD40" s="129"/>
      <c r="AE40" s="129"/>
      <c r="AF40" s="129"/>
      <c r="AG40" s="129"/>
      <c r="AH40" s="129"/>
      <c r="AI40" s="137"/>
      <c r="AJ40" s="137"/>
      <c r="AK40" s="137"/>
      <c r="AL40" s="137"/>
      <c r="AM40" s="137"/>
      <c r="AN40" s="137"/>
      <c r="AO40" s="137"/>
    </row>
    <row r="41" spans="1:41" s="24" customFormat="1" ht="15.75" customHeight="1" x14ac:dyDescent="0.35">
      <c r="A41" s="2" t="s">
        <v>53</v>
      </c>
      <c r="B41" s="2"/>
      <c r="C41" s="2"/>
      <c r="D41" s="2"/>
      <c r="E41" s="2"/>
      <c r="F41" s="2"/>
      <c r="G41" s="2"/>
      <c r="H41" s="2"/>
      <c r="I41" s="2"/>
      <c r="J41" s="2"/>
      <c r="K41" s="2"/>
      <c r="L41" s="2"/>
      <c r="M41" s="2"/>
      <c r="N41" s="150"/>
      <c r="O41" s="150"/>
      <c r="P41" s="150"/>
      <c r="Q41" s="150"/>
      <c r="R41" s="150"/>
      <c r="S41" s="150"/>
      <c r="T41" s="150"/>
      <c r="U41" s="147"/>
      <c r="V41" s="147"/>
      <c r="W41" s="147"/>
      <c r="X41" s="147"/>
      <c r="Y41" s="147"/>
      <c r="Z41" s="147"/>
      <c r="AA41" s="147"/>
      <c r="AB41" s="121"/>
      <c r="AC41" s="121"/>
      <c r="AD41" s="121"/>
      <c r="AE41" s="121"/>
      <c r="AF41" s="121"/>
      <c r="AG41" s="121"/>
      <c r="AH41" s="121"/>
      <c r="AI41" s="124"/>
      <c r="AJ41" s="124"/>
      <c r="AK41" s="124"/>
      <c r="AL41" s="124"/>
      <c r="AM41" s="124"/>
      <c r="AN41" s="124"/>
      <c r="AO41" s="124"/>
    </row>
    <row r="42" spans="1:41" x14ac:dyDescent="0.35">
      <c r="A42" s="99" t="s">
        <v>25</v>
      </c>
      <c r="B42" s="97"/>
      <c r="C42" s="97"/>
      <c r="D42" s="97"/>
      <c r="E42" s="97"/>
      <c r="F42" s="97"/>
      <c r="G42" s="97"/>
      <c r="H42" s="97"/>
      <c r="I42" s="97"/>
      <c r="J42" s="97"/>
      <c r="K42" s="97"/>
      <c r="L42" s="97"/>
      <c r="M42" s="97"/>
      <c r="N42" s="127"/>
      <c r="O42" s="127"/>
      <c r="P42" s="127"/>
      <c r="Q42" s="127"/>
      <c r="R42" s="127"/>
      <c r="S42" s="127"/>
      <c r="T42" s="127"/>
      <c r="U42" s="138"/>
      <c r="V42" s="138"/>
      <c r="W42" s="138"/>
      <c r="X42" s="138"/>
      <c r="Y42" s="138"/>
      <c r="Z42" s="138"/>
      <c r="AA42" s="138"/>
      <c r="AB42" s="103"/>
      <c r="AC42" s="103"/>
      <c r="AD42" s="103"/>
      <c r="AE42" s="103"/>
      <c r="AF42" s="103"/>
      <c r="AG42" s="103"/>
      <c r="AH42" s="103"/>
      <c r="AI42" s="106"/>
      <c r="AJ42" s="106"/>
      <c r="AK42" s="106"/>
      <c r="AL42" s="106"/>
      <c r="AM42" s="106"/>
      <c r="AN42" s="106"/>
      <c r="AO42" s="106"/>
    </row>
    <row r="43" spans="1:41" x14ac:dyDescent="0.35">
      <c r="A43" s="97"/>
      <c r="B43" s="97"/>
      <c r="C43" s="97"/>
      <c r="D43" s="97"/>
      <c r="E43" s="97"/>
      <c r="F43" s="97"/>
      <c r="G43" s="97"/>
      <c r="H43" s="97"/>
      <c r="I43" s="97"/>
      <c r="J43" s="97"/>
      <c r="K43" s="97"/>
      <c r="L43" s="97"/>
      <c r="M43" s="97"/>
      <c r="N43" s="127"/>
      <c r="O43" s="127"/>
      <c r="P43" s="127"/>
      <c r="Q43" s="127"/>
      <c r="R43" s="127"/>
      <c r="S43" s="127"/>
      <c r="T43" s="127"/>
      <c r="U43" s="138"/>
      <c r="V43" s="138"/>
      <c r="W43" s="138"/>
      <c r="X43" s="138"/>
      <c r="Y43" s="138"/>
      <c r="Z43" s="138"/>
      <c r="AA43" s="138"/>
      <c r="AB43" s="103"/>
      <c r="AC43" s="103"/>
      <c r="AD43" s="103"/>
      <c r="AE43" s="103"/>
      <c r="AF43" s="103"/>
      <c r="AG43" s="103"/>
      <c r="AH43" s="103"/>
      <c r="AI43" s="106"/>
      <c r="AJ43" s="106"/>
      <c r="AK43" s="106"/>
      <c r="AL43" s="106"/>
      <c r="AM43" s="106"/>
      <c r="AN43" s="106"/>
      <c r="AO43" s="106"/>
    </row>
    <row r="44" spans="1:41" x14ac:dyDescent="0.35">
      <c r="A44" s="97"/>
      <c r="B44" s="97"/>
      <c r="C44" s="97"/>
      <c r="D44" s="97"/>
      <c r="E44" s="97"/>
      <c r="F44" s="97"/>
      <c r="G44" s="97"/>
      <c r="H44" s="97"/>
      <c r="I44" s="97"/>
      <c r="J44" s="97"/>
      <c r="K44" s="97"/>
      <c r="L44" s="97"/>
      <c r="M44" s="97"/>
      <c r="N44" s="127"/>
      <c r="O44" s="127"/>
      <c r="P44" s="127"/>
      <c r="Q44" s="127"/>
      <c r="R44" s="127"/>
      <c r="S44" s="127"/>
      <c r="T44" s="127"/>
      <c r="U44" s="138"/>
      <c r="V44" s="138"/>
      <c r="W44" s="138"/>
      <c r="X44" s="138"/>
      <c r="Y44" s="138"/>
      <c r="Z44" s="138"/>
      <c r="AA44" s="138"/>
      <c r="AB44" s="103"/>
      <c r="AC44" s="103"/>
      <c r="AD44" s="103"/>
      <c r="AE44" s="103"/>
      <c r="AF44" s="103"/>
      <c r="AG44" s="103"/>
      <c r="AH44" s="103"/>
      <c r="AI44" s="106"/>
      <c r="AJ44" s="106"/>
      <c r="AK44" s="106"/>
      <c r="AL44" s="106"/>
      <c r="AM44" s="106"/>
      <c r="AN44" s="106"/>
      <c r="AO44" s="106"/>
    </row>
    <row r="45" spans="1:41" ht="18.5" x14ac:dyDescent="0.45">
      <c r="A45" s="97"/>
      <c r="B45" s="97"/>
      <c r="C45" s="97"/>
      <c r="D45" s="97"/>
      <c r="E45" s="97"/>
      <c r="F45" s="97"/>
      <c r="G45" s="97"/>
      <c r="H45" s="97"/>
      <c r="I45" s="97"/>
      <c r="J45" s="97"/>
      <c r="K45" s="97"/>
      <c r="L45" s="97"/>
      <c r="M45" s="97"/>
      <c r="N45" s="127"/>
      <c r="O45" s="127"/>
      <c r="P45" s="127"/>
      <c r="Q45" s="127"/>
      <c r="R45" s="127"/>
      <c r="S45" s="127"/>
      <c r="T45" s="127"/>
      <c r="U45" s="138"/>
      <c r="V45" s="138"/>
      <c r="W45" s="138"/>
      <c r="X45" s="138"/>
      <c r="Y45" s="138"/>
      <c r="Z45" s="138"/>
      <c r="AA45" s="138"/>
      <c r="AB45" s="103"/>
      <c r="AC45" s="103"/>
      <c r="AD45" s="104">
        <v>1</v>
      </c>
      <c r="AE45" s="104">
        <v>2</v>
      </c>
      <c r="AF45" s="104">
        <v>3</v>
      </c>
      <c r="AG45" s="104"/>
      <c r="AH45" s="103"/>
      <c r="AI45" s="106"/>
      <c r="AJ45" s="106"/>
      <c r="AK45" s="106"/>
      <c r="AL45" s="106"/>
      <c r="AM45" s="106"/>
      <c r="AN45" s="106"/>
      <c r="AO45" s="106"/>
    </row>
    <row r="46" spans="1:41" x14ac:dyDescent="0.35">
      <c r="A46" s="97"/>
      <c r="B46" s="97"/>
      <c r="C46" s="97"/>
      <c r="D46" s="97"/>
      <c r="E46" s="97"/>
      <c r="F46" s="97"/>
      <c r="G46" s="97"/>
      <c r="H46" s="97"/>
      <c r="I46" s="97"/>
      <c r="J46" s="97"/>
      <c r="K46" s="97"/>
      <c r="L46" s="97"/>
      <c r="M46" s="97"/>
      <c r="N46" s="127"/>
      <c r="O46" s="127"/>
      <c r="P46" s="127"/>
      <c r="Q46" s="127"/>
      <c r="R46" s="127"/>
      <c r="S46" s="127"/>
      <c r="T46" s="127"/>
      <c r="U46" s="138"/>
      <c r="V46" s="138"/>
      <c r="W46" s="138"/>
      <c r="X46" s="138"/>
      <c r="Y46" s="138"/>
      <c r="Z46" s="138"/>
      <c r="AA46" s="138"/>
      <c r="AB46" s="103"/>
      <c r="AC46" s="103"/>
      <c r="AD46" s="103"/>
      <c r="AE46" s="103"/>
      <c r="AF46" s="103"/>
      <c r="AG46" s="103"/>
      <c r="AH46" s="103"/>
      <c r="AI46" s="106"/>
      <c r="AJ46" s="106"/>
      <c r="AK46" s="106"/>
      <c r="AL46" s="106"/>
      <c r="AM46" s="106"/>
      <c r="AN46" s="106"/>
      <c r="AO46" s="106"/>
    </row>
    <row r="47" spans="1:41" x14ac:dyDescent="0.35">
      <c r="A47" s="97"/>
      <c r="B47" s="97"/>
      <c r="C47" s="97"/>
      <c r="D47" s="97"/>
      <c r="E47" s="97"/>
      <c r="F47" s="97"/>
      <c r="G47" s="97"/>
      <c r="H47" s="97"/>
      <c r="I47" s="97"/>
      <c r="J47" s="97"/>
      <c r="K47" s="97"/>
      <c r="L47" s="97"/>
      <c r="M47" s="97"/>
      <c r="N47" s="127"/>
      <c r="O47" s="127"/>
      <c r="P47" s="127"/>
      <c r="Q47" s="127"/>
      <c r="R47" s="127"/>
      <c r="S47" s="127"/>
      <c r="T47" s="127"/>
      <c r="U47" s="138"/>
      <c r="V47" s="138"/>
      <c r="W47" s="138"/>
      <c r="X47" s="138"/>
      <c r="Y47" s="138"/>
      <c r="Z47" s="138"/>
      <c r="AA47" s="138"/>
      <c r="AB47" s="103"/>
      <c r="AC47" s="103"/>
      <c r="AD47" s="103"/>
      <c r="AE47" s="103"/>
      <c r="AF47" s="103"/>
      <c r="AG47" s="103"/>
      <c r="AH47" s="103"/>
      <c r="AI47" s="106"/>
      <c r="AJ47" s="106"/>
      <c r="AK47" s="106"/>
      <c r="AL47" s="106"/>
      <c r="AM47" s="106"/>
      <c r="AN47" s="106"/>
      <c r="AO47" s="106"/>
    </row>
    <row r="48" spans="1:41" x14ac:dyDescent="0.35">
      <c r="A48" s="97"/>
      <c r="B48" s="97"/>
      <c r="C48" s="97"/>
      <c r="D48" s="97"/>
      <c r="E48" s="97"/>
      <c r="F48" s="97"/>
      <c r="G48" s="97"/>
      <c r="H48" s="97"/>
      <c r="I48" s="97"/>
      <c r="J48" s="97"/>
      <c r="K48" s="97"/>
      <c r="L48" s="97"/>
      <c r="M48" s="97"/>
      <c r="N48" s="127"/>
      <c r="O48" s="127"/>
      <c r="P48" s="127"/>
      <c r="Q48" s="127"/>
      <c r="R48" s="127"/>
      <c r="S48" s="127"/>
      <c r="T48" s="127"/>
      <c r="U48" s="138"/>
      <c r="V48" s="138"/>
      <c r="W48" s="138"/>
      <c r="X48" s="138"/>
      <c r="Y48" s="138"/>
      <c r="Z48" s="138"/>
      <c r="AA48" s="138"/>
      <c r="AB48" s="103"/>
      <c r="AC48" s="103"/>
      <c r="AD48" s="103"/>
      <c r="AE48" s="103"/>
      <c r="AF48" s="103"/>
      <c r="AG48" s="103"/>
      <c r="AH48" s="103"/>
      <c r="AI48" s="106"/>
      <c r="AJ48" s="106"/>
      <c r="AK48" s="106"/>
      <c r="AL48" s="106"/>
      <c r="AM48" s="106"/>
      <c r="AN48" s="106"/>
      <c r="AO48" s="106"/>
    </row>
    <row r="49" spans="1:41" x14ac:dyDescent="0.35">
      <c r="A49" s="97"/>
      <c r="B49" s="97"/>
      <c r="C49" s="97"/>
      <c r="D49" s="97"/>
      <c r="E49" s="97"/>
      <c r="F49" s="97"/>
      <c r="G49" s="97"/>
      <c r="H49" s="97"/>
      <c r="I49" s="97"/>
      <c r="J49" s="97"/>
      <c r="K49" s="97"/>
      <c r="L49" s="97"/>
      <c r="M49" s="97"/>
      <c r="N49" s="127"/>
      <c r="O49" s="127"/>
      <c r="P49" s="127"/>
      <c r="Q49" s="127"/>
      <c r="R49" s="127"/>
      <c r="S49" s="127"/>
      <c r="T49" s="127"/>
      <c r="U49" s="138"/>
      <c r="V49" s="138"/>
      <c r="W49" s="138"/>
      <c r="X49" s="138"/>
      <c r="Y49" s="138"/>
      <c r="Z49" s="138"/>
      <c r="AA49" s="138"/>
      <c r="AB49" s="103" t="s">
        <v>278</v>
      </c>
      <c r="AC49" s="103"/>
      <c r="AD49" s="103"/>
      <c r="AE49" s="103"/>
      <c r="AF49" s="103"/>
      <c r="AG49" s="103"/>
      <c r="AH49" s="103"/>
      <c r="AI49" s="106"/>
      <c r="AJ49" s="106"/>
      <c r="AK49" s="106"/>
      <c r="AL49" s="106"/>
      <c r="AM49" s="106"/>
      <c r="AN49" s="106"/>
      <c r="AO49" s="106"/>
    </row>
    <row r="50" spans="1:41" x14ac:dyDescent="0.35">
      <c r="A50" s="97"/>
      <c r="B50" s="97"/>
      <c r="C50" s="97"/>
      <c r="D50" s="97"/>
      <c r="E50" s="97"/>
      <c r="F50" s="97"/>
      <c r="G50" s="97"/>
      <c r="H50" s="97"/>
      <c r="I50" s="97"/>
      <c r="J50" s="97"/>
      <c r="K50" s="97"/>
      <c r="L50" s="97"/>
      <c r="M50" s="97"/>
      <c r="N50" s="127"/>
      <c r="O50" s="127"/>
      <c r="P50" s="127"/>
      <c r="Q50" s="127"/>
      <c r="R50" s="127"/>
      <c r="S50" s="127"/>
      <c r="T50" s="127"/>
      <c r="U50" s="138"/>
      <c r="V50" s="138"/>
      <c r="W50" s="138"/>
      <c r="X50" s="138"/>
      <c r="Y50" s="138"/>
      <c r="Z50" s="138"/>
      <c r="AA50" s="138"/>
      <c r="AB50" s="103" t="s">
        <v>279</v>
      </c>
      <c r="AC50" s="103"/>
      <c r="AD50" s="103"/>
      <c r="AE50" s="103"/>
      <c r="AF50" s="103"/>
      <c r="AG50" s="103"/>
      <c r="AH50" s="103"/>
      <c r="AI50" s="118"/>
      <c r="AJ50" s="118"/>
      <c r="AK50" s="118"/>
      <c r="AL50" s="118"/>
      <c r="AM50" s="118"/>
      <c r="AN50" s="118"/>
      <c r="AO50" s="118"/>
    </row>
    <row r="51" spans="1:41" x14ac:dyDescent="0.35">
      <c r="A51" s="97"/>
      <c r="B51" s="97"/>
      <c r="C51" s="97"/>
      <c r="D51" s="97"/>
      <c r="E51" s="97"/>
      <c r="F51" s="97"/>
      <c r="G51" s="97"/>
      <c r="H51" s="97"/>
      <c r="I51" s="97"/>
      <c r="J51" s="97"/>
      <c r="K51" s="97"/>
      <c r="L51" s="97"/>
      <c r="M51" s="97"/>
      <c r="N51" s="127"/>
      <c r="O51" s="127"/>
      <c r="P51" s="127"/>
      <c r="Q51" s="127"/>
      <c r="R51" s="127"/>
      <c r="S51" s="127"/>
      <c r="T51" s="127"/>
      <c r="U51" s="138"/>
      <c r="V51" s="138"/>
      <c r="W51" s="138"/>
      <c r="X51" s="138"/>
      <c r="Y51" s="138"/>
      <c r="Z51" s="138"/>
      <c r="AA51" s="138"/>
      <c r="AB51" s="103" t="s">
        <v>280</v>
      </c>
      <c r="AC51" s="103"/>
      <c r="AD51" s="103"/>
      <c r="AE51" s="103"/>
      <c r="AF51" s="103"/>
      <c r="AG51" s="103"/>
      <c r="AH51" s="103"/>
      <c r="AI51" s="118"/>
      <c r="AJ51" s="118"/>
      <c r="AK51" s="118"/>
      <c r="AL51" s="118"/>
      <c r="AM51" s="118"/>
      <c r="AN51" s="118"/>
      <c r="AO51" s="118"/>
    </row>
    <row r="52" spans="1:41" x14ac:dyDescent="0.35">
      <c r="A52" s="99" t="s">
        <v>26</v>
      </c>
      <c r="B52" s="97"/>
      <c r="C52" s="97"/>
      <c r="D52" s="97"/>
      <c r="E52" s="97"/>
      <c r="F52" s="97"/>
      <c r="G52" s="97"/>
      <c r="H52" s="97"/>
      <c r="I52" s="97"/>
      <c r="J52" s="97"/>
      <c r="K52" s="97"/>
      <c r="L52" s="97"/>
      <c r="M52" s="97"/>
      <c r="N52" s="127"/>
      <c r="O52" s="127"/>
      <c r="P52" s="127"/>
      <c r="Q52" s="127"/>
      <c r="R52" s="127"/>
      <c r="S52" s="127"/>
      <c r="T52" s="127"/>
      <c r="U52" s="138"/>
      <c r="V52" s="138"/>
      <c r="W52" s="138"/>
      <c r="X52" s="138"/>
      <c r="Y52" s="138"/>
      <c r="Z52" s="138"/>
      <c r="AA52" s="138"/>
      <c r="AB52" s="116"/>
      <c r="AC52" s="116"/>
      <c r="AD52" s="116"/>
      <c r="AE52" s="116"/>
      <c r="AF52" s="116"/>
      <c r="AG52" s="116"/>
      <c r="AH52" s="116"/>
      <c r="AI52" s="118"/>
      <c r="AJ52" s="118"/>
      <c r="AK52" s="118"/>
      <c r="AL52" s="118"/>
      <c r="AM52" s="118"/>
      <c r="AN52" s="118"/>
      <c r="AO52" s="118"/>
    </row>
    <row r="53" spans="1:41" x14ac:dyDescent="0.35">
      <c r="A53" s="97"/>
      <c r="B53" s="97"/>
      <c r="C53" s="97"/>
      <c r="D53" s="97"/>
      <c r="E53" s="97"/>
      <c r="F53" s="97"/>
      <c r="G53" s="97"/>
      <c r="H53" s="97"/>
      <c r="I53" s="97"/>
      <c r="J53" s="97"/>
      <c r="K53" s="97"/>
      <c r="L53" s="97"/>
      <c r="M53" s="97"/>
      <c r="N53" s="127"/>
      <c r="O53" s="127"/>
      <c r="P53" s="127"/>
      <c r="Q53" s="127"/>
      <c r="R53" s="127"/>
      <c r="S53" s="127"/>
      <c r="T53" s="127"/>
      <c r="U53" s="138"/>
      <c r="V53" s="138"/>
      <c r="W53" s="138"/>
      <c r="X53" s="138"/>
      <c r="Y53" s="138"/>
      <c r="Z53" s="138"/>
      <c r="AA53" s="138"/>
      <c r="AB53" s="116"/>
      <c r="AC53" s="116"/>
      <c r="AD53" s="116"/>
      <c r="AE53" s="116"/>
      <c r="AF53" s="116"/>
      <c r="AG53" s="116"/>
      <c r="AH53" s="116"/>
      <c r="AI53" s="118"/>
      <c r="AJ53" s="118"/>
      <c r="AK53" s="118"/>
      <c r="AL53" s="118"/>
      <c r="AM53" s="118"/>
      <c r="AN53" s="118"/>
      <c r="AO53" s="118"/>
    </row>
    <row r="54" spans="1:41" x14ac:dyDescent="0.35">
      <c r="A54" s="97"/>
      <c r="B54" s="97"/>
      <c r="C54" s="97"/>
      <c r="D54" s="97"/>
      <c r="E54" s="97"/>
      <c r="F54" s="97"/>
      <c r="G54" s="97"/>
      <c r="H54" s="97"/>
      <c r="I54" s="97"/>
      <c r="J54" s="97"/>
      <c r="K54" s="97"/>
      <c r="L54" s="97"/>
      <c r="M54" s="97"/>
      <c r="N54" s="127"/>
      <c r="O54" s="127"/>
      <c r="P54" s="127"/>
      <c r="Q54" s="127"/>
      <c r="R54" s="127"/>
      <c r="S54" s="127"/>
      <c r="T54" s="127"/>
      <c r="U54" s="138"/>
      <c r="V54" s="138"/>
      <c r="W54" s="138"/>
      <c r="X54" s="138"/>
      <c r="Y54" s="138"/>
      <c r="Z54" s="138"/>
      <c r="AA54" s="138"/>
      <c r="AB54" s="116"/>
      <c r="AC54" s="116"/>
      <c r="AD54" s="116"/>
      <c r="AE54" s="116"/>
      <c r="AF54" s="116"/>
      <c r="AG54" s="116"/>
      <c r="AH54" s="116"/>
      <c r="AI54" s="118"/>
      <c r="AJ54" s="118"/>
      <c r="AK54" s="118"/>
      <c r="AL54" s="118"/>
      <c r="AM54" s="118"/>
      <c r="AN54" s="118"/>
      <c r="AO54" s="118"/>
    </row>
    <row r="55" spans="1:41" x14ac:dyDescent="0.35">
      <c r="A55" s="97"/>
      <c r="B55" s="97"/>
      <c r="C55" s="97"/>
      <c r="D55" s="97"/>
      <c r="E55" s="97"/>
      <c r="F55" s="97"/>
      <c r="G55" s="97"/>
      <c r="H55" s="97"/>
      <c r="I55" s="97"/>
      <c r="J55" s="97"/>
      <c r="K55" s="97"/>
      <c r="L55" s="97"/>
      <c r="M55" s="97"/>
      <c r="N55" s="127"/>
      <c r="O55" s="127"/>
      <c r="P55" s="127"/>
      <c r="Q55" s="127"/>
      <c r="R55" s="127"/>
      <c r="S55" s="127"/>
      <c r="T55" s="127"/>
      <c r="U55" s="138"/>
      <c r="V55" s="138"/>
      <c r="W55" s="138"/>
      <c r="X55" s="138"/>
      <c r="Y55" s="138"/>
      <c r="Z55" s="138"/>
      <c r="AA55" s="138"/>
      <c r="AB55" s="116"/>
      <c r="AC55" s="116"/>
      <c r="AD55" s="116"/>
      <c r="AE55" s="116"/>
      <c r="AF55" s="116"/>
      <c r="AG55" s="116"/>
      <c r="AH55" s="116"/>
      <c r="AI55" s="118"/>
      <c r="AJ55" s="118"/>
      <c r="AK55" s="118"/>
      <c r="AL55" s="118"/>
      <c r="AM55" s="118"/>
      <c r="AN55" s="118"/>
      <c r="AO55" s="118"/>
    </row>
    <row r="56" spans="1:41" x14ac:dyDescent="0.35">
      <c r="A56" s="97"/>
      <c r="B56" s="97"/>
      <c r="C56" s="97"/>
      <c r="D56" s="97"/>
      <c r="E56" s="97"/>
      <c r="F56" s="97"/>
      <c r="G56" s="97"/>
      <c r="H56" s="97"/>
      <c r="I56" s="97"/>
      <c r="J56" s="97"/>
      <c r="K56" s="97"/>
      <c r="L56" s="97"/>
      <c r="M56" s="97"/>
      <c r="N56" s="127"/>
      <c r="O56" s="127"/>
      <c r="P56" s="127"/>
      <c r="Q56" s="127"/>
      <c r="R56" s="127"/>
      <c r="S56" s="127"/>
      <c r="T56" s="127"/>
      <c r="U56" s="138"/>
      <c r="V56" s="138"/>
      <c r="W56" s="138"/>
      <c r="X56" s="138"/>
      <c r="Y56" s="138"/>
      <c r="Z56" s="138"/>
      <c r="AA56" s="138"/>
      <c r="AB56" s="116"/>
      <c r="AC56" s="116"/>
      <c r="AD56" s="116"/>
      <c r="AE56" s="116"/>
      <c r="AF56" s="116"/>
      <c r="AG56" s="116"/>
      <c r="AH56" s="116"/>
      <c r="AI56" s="118"/>
      <c r="AJ56" s="118"/>
      <c r="AK56" s="118"/>
      <c r="AL56" s="118"/>
      <c r="AM56" s="118"/>
      <c r="AN56" s="118"/>
      <c r="AO56" s="118"/>
    </row>
    <row r="57" spans="1:41" x14ac:dyDescent="0.35">
      <c r="A57" s="97"/>
      <c r="B57" s="97"/>
      <c r="C57" s="97"/>
      <c r="D57" s="97"/>
      <c r="E57" s="97"/>
      <c r="F57" s="97"/>
      <c r="G57" s="97"/>
      <c r="H57" s="97"/>
      <c r="I57" s="97"/>
      <c r="J57" s="97"/>
      <c r="K57" s="97"/>
      <c r="L57" s="97"/>
      <c r="M57" s="97"/>
      <c r="N57" s="127"/>
      <c r="O57" s="127"/>
      <c r="P57" s="127"/>
      <c r="Q57" s="127"/>
      <c r="R57" s="127"/>
      <c r="S57" s="127"/>
      <c r="T57" s="127"/>
      <c r="U57" s="138"/>
      <c r="V57" s="138"/>
      <c r="W57" s="138"/>
      <c r="X57" s="138"/>
      <c r="Y57" s="138"/>
      <c r="Z57" s="138"/>
      <c r="AA57" s="138"/>
      <c r="AB57" s="117"/>
      <c r="AC57" s="117"/>
      <c r="AD57" s="117"/>
      <c r="AE57" s="117"/>
      <c r="AF57" s="117"/>
      <c r="AG57" s="117"/>
      <c r="AH57" s="117"/>
      <c r="AI57" s="118"/>
      <c r="AJ57" s="118"/>
      <c r="AK57" s="118"/>
      <c r="AL57" s="118"/>
      <c r="AM57" s="118"/>
      <c r="AN57" s="118"/>
      <c r="AO57" s="118"/>
    </row>
    <row r="58" spans="1:41" x14ac:dyDescent="0.35">
      <c r="A58" s="97"/>
      <c r="B58" s="97"/>
      <c r="C58" s="97"/>
      <c r="D58" s="97"/>
      <c r="E58" s="97"/>
      <c r="F58" s="97"/>
      <c r="G58" s="97"/>
      <c r="H58" s="97"/>
      <c r="I58" s="97"/>
      <c r="J58" s="97"/>
      <c r="K58" s="97"/>
      <c r="L58" s="97"/>
      <c r="M58" s="97"/>
      <c r="N58" s="127"/>
      <c r="O58" s="127"/>
      <c r="P58" s="127"/>
      <c r="Q58" s="127"/>
      <c r="R58" s="127"/>
      <c r="S58" s="127"/>
      <c r="T58" s="127"/>
      <c r="U58" s="138"/>
      <c r="V58" s="138"/>
      <c r="W58" s="138"/>
      <c r="X58" s="138"/>
      <c r="Y58" s="138"/>
      <c r="Z58" s="138"/>
      <c r="AA58" s="138"/>
      <c r="AB58" s="117"/>
      <c r="AC58" s="117"/>
      <c r="AD58" s="117"/>
      <c r="AE58" s="117"/>
      <c r="AF58" s="117"/>
      <c r="AG58" s="117"/>
      <c r="AH58" s="117"/>
      <c r="AI58" s="118"/>
      <c r="AJ58" s="118"/>
      <c r="AK58" s="118"/>
      <c r="AL58" s="118"/>
      <c r="AM58" s="118"/>
      <c r="AN58" s="118"/>
      <c r="AO58" s="118"/>
    </row>
    <row r="59" spans="1:41" x14ac:dyDescent="0.35">
      <c r="A59" s="97"/>
      <c r="B59" s="97"/>
      <c r="C59" s="97"/>
      <c r="D59" s="97"/>
      <c r="E59" s="97"/>
      <c r="F59" s="97"/>
      <c r="G59" s="97"/>
      <c r="H59" s="97"/>
      <c r="I59" s="97"/>
      <c r="J59" s="97"/>
      <c r="K59" s="97"/>
      <c r="L59" s="97"/>
      <c r="M59" s="97"/>
      <c r="N59" s="127"/>
      <c r="O59" s="127"/>
      <c r="P59" s="127"/>
      <c r="Q59" s="127"/>
      <c r="R59" s="127"/>
      <c r="S59" s="127"/>
      <c r="T59" s="127"/>
      <c r="U59" s="138"/>
      <c r="V59" s="138"/>
      <c r="W59" s="138"/>
      <c r="X59" s="138"/>
      <c r="Y59" s="138"/>
      <c r="Z59" s="138"/>
      <c r="AA59" s="138"/>
      <c r="AB59" s="117"/>
      <c r="AC59" s="117"/>
      <c r="AD59" s="117"/>
      <c r="AE59" s="117"/>
      <c r="AF59" s="117"/>
      <c r="AG59" s="117"/>
      <c r="AH59" s="117"/>
      <c r="AI59" s="118"/>
      <c r="AJ59" s="118"/>
      <c r="AK59" s="118"/>
      <c r="AL59" s="118"/>
      <c r="AM59" s="118"/>
      <c r="AN59" s="118"/>
      <c r="AO59" s="118"/>
    </row>
    <row r="60" spans="1:41" x14ac:dyDescent="0.35">
      <c r="A60" s="97"/>
      <c r="B60" s="97"/>
      <c r="C60" s="97"/>
      <c r="D60" s="97"/>
      <c r="E60" s="97"/>
      <c r="F60" s="97"/>
      <c r="G60" s="97"/>
      <c r="H60" s="97"/>
      <c r="I60" s="97"/>
      <c r="J60" s="97"/>
      <c r="K60" s="97"/>
      <c r="L60" s="97"/>
      <c r="M60" s="97"/>
      <c r="N60" s="127"/>
      <c r="O60" s="127"/>
      <c r="P60" s="127"/>
      <c r="Q60" s="127"/>
      <c r="R60" s="127"/>
      <c r="S60" s="127"/>
      <c r="T60" s="127"/>
      <c r="U60" s="138"/>
      <c r="V60" s="138"/>
      <c r="W60" s="138"/>
      <c r="X60" s="138"/>
      <c r="Y60" s="138"/>
      <c r="Z60" s="138"/>
      <c r="AA60" s="138"/>
      <c r="AB60" s="116"/>
      <c r="AC60" s="116"/>
      <c r="AD60" s="116"/>
      <c r="AE60" s="116"/>
      <c r="AF60" s="116"/>
      <c r="AG60" s="116"/>
      <c r="AH60" s="116"/>
      <c r="AI60" s="118"/>
      <c r="AJ60" s="118"/>
      <c r="AK60" s="118"/>
      <c r="AL60" s="118"/>
      <c r="AM60" s="118"/>
      <c r="AN60" s="118"/>
      <c r="AO60" s="118"/>
    </row>
    <row r="61" spans="1:41" x14ac:dyDescent="0.35">
      <c r="A61" s="97"/>
      <c r="B61" s="97"/>
      <c r="C61" s="97"/>
      <c r="D61" s="97"/>
      <c r="E61" s="97"/>
      <c r="F61" s="97"/>
      <c r="G61" s="97"/>
      <c r="H61" s="97"/>
      <c r="I61" s="97"/>
      <c r="J61" s="97"/>
      <c r="K61" s="97"/>
      <c r="L61" s="97"/>
      <c r="M61" s="97"/>
      <c r="N61" s="127"/>
      <c r="O61" s="127"/>
      <c r="P61" s="127"/>
      <c r="Q61" s="127"/>
      <c r="R61" s="127"/>
      <c r="S61" s="127"/>
      <c r="T61" s="127"/>
      <c r="U61" s="138"/>
      <c r="V61" s="138"/>
      <c r="W61" s="138"/>
      <c r="X61" s="138"/>
      <c r="Y61" s="138"/>
      <c r="Z61" s="138"/>
      <c r="AA61" s="138"/>
      <c r="AB61" s="116"/>
      <c r="AC61" s="116"/>
      <c r="AD61" s="116"/>
      <c r="AE61" s="116"/>
      <c r="AF61" s="116"/>
      <c r="AG61" s="116"/>
      <c r="AH61" s="116"/>
      <c r="AI61" s="118"/>
      <c r="AJ61" s="118"/>
      <c r="AK61" s="118"/>
      <c r="AL61" s="118"/>
      <c r="AM61" s="118"/>
      <c r="AN61" s="118"/>
      <c r="AO61" s="118"/>
    </row>
    <row r="62" spans="1:41" s="1" customFormat="1" x14ac:dyDescent="0.35">
      <c r="A62" s="99" t="s">
        <v>150</v>
      </c>
      <c r="B62" s="99"/>
      <c r="C62" s="99"/>
      <c r="D62" s="99"/>
      <c r="E62" s="99"/>
      <c r="F62" s="99"/>
      <c r="G62" s="99"/>
      <c r="H62" s="99"/>
      <c r="I62" s="99"/>
      <c r="J62" s="99"/>
      <c r="K62" s="99"/>
      <c r="L62" s="99"/>
      <c r="M62" s="99"/>
      <c r="N62" s="127"/>
      <c r="O62" s="127"/>
      <c r="P62" s="127"/>
      <c r="Q62" s="127"/>
      <c r="R62" s="127"/>
      <c r="S62" s="127"/>
      <c r="T62" s="127"/>
      <c r="U62" s="138"/>
      <c r="V62" s="138"/>
      <c r="W62" s="138"/>
      <c r="X62" s="138"/>
      <c r="Y62" s="138"/>
      <c r="Z62" s="138"/>
      <c r="AA62" s="138"/>
      <c r="AB62" s="117"/>
      <c r="AC62" s="117"/>
      <c r="AD62" s="117"/>
      <c r="AE62" s="117"/>
      <c r="AF62" s="117"/>
      <c r="AG62" s="117"/>
      <c r="AH62" s="117"/>
      <c r="AI62" s="110"/>
      <c r="AJ62" s="110"/>
      <c r="AK62" s="110"/>
      <c r="AL62" s="110"/>
      <c r="AM62" s="110"/>
      <c r="AN62" s="110"/>
      <c r="AO62" s="110"/>
    </row>
    <row r="63" spans="1:41" s="1" customFormat="1" x14ac:dyDescent="0.35">
      <c r="A63" s="99"/>
      <c r="B63" s="99"/>
      <c r="C63" s="99"/>
      <c r="D63" s="99"/>
      <c r="E63" s="99"/>
      <c r="F63" s="99"/>
      <c r="G63" s="99"/>
      <c r="H63" s="99"/>
      <c r="I63" s="99"/>
      <c r="J63" s="99"/>
      <c r="K63" s="99"/>
      <c r="L63" s="99"/>
      <c r="M63" s="99"/>
      <c r="N63" s="127"/>
      <c r="O63" s="127"/>
      <c r="P63" s="127"/>
      <c r="Q63" s="127"/>
      <c r="R63" s="127"/>
      <c r="S63" s="127"/>
      <c r="T63" s="127"/>
      <c r="U63" s="138"/>
      <c r="V63" s="138"/>
      <c r="W63" s="138"/>
      <c r="X63" s="138"/>
      <c r="Y63" s="138"/>
      <c r="Z63" s="138"/>
      <c r="AA63" s="138"/>
      <c r="AB63" s="117"/>
      <c r="AC63" s="117"/>
      <c r="AD63" s="117"/>
      <c r="AE63" s="117"/>
      <c r="AF63" s="117"/>
      <c r="AG63" s="117"/>
      <c r="AH63" s="117"/>
      <c r="AI63" s="110"/>
      <c r="AJ63" s="110"/>
      <c r="AK63" s="110"/>
      <c r="AL63" s="110"/>
      <c r="AM63" s="110"/>
      <c r="AN63" s="110"/>
      <c r="AO63" s="110"/>
    </row>
    <row r="64" spans="1:41" s="1" customFormat="1" x14ac:dyDescent="0.35">
      <c r="A64" s="99"/>
      <c r="B64" s="99"/>
      <c r="C64" s="99"/>
      <c r="D64" s="99"/>
      <c r="E64" s="99"/>
      <c r="F64" s="99"/>
      <c r="G64" s="99"/>
      <c r="H64" s="99"/>
      <c r="I64" s="99"/>
      <c r="J64" s="99"/>
      <c r="K64" s="99"/>
      <c r="L64" s="99"/>
      <c r="M64" s="99"/>
      <c r="N64" s="127"/>
      <c r="O64" s="127"/>
      <c r="P64" s="127"/>
      <c r="Q64" s="127"/>
      <c r="R64" s="127"/>
      <c r="S64" s="127"/>
      <c r="T64" s="127"/>
      <c r="U64" s="138"/>
      <c r="V64" s="138"/>
      <c r="W64" s="138"/>
      <c r="X64" s="138"/>
      <c r="Y64" s="138"/>
      <c r="Z64" s="138"/>
      <c r="AA64" s="138"/>
      <c r="AB64" s="117"/>
      <c r="AC64" s="117"/>
      <c r="AD64" s="117"/>
      <c r="AE64" s="117"/>
      <c r="AF64" s="117"/>
      <c r="AG64" s="117"/>
      <c r="AH64" s="117"/>
      <c r="AI64" s="110"/>
      <c r="AJ64" s="110"/>
      <c r="AK64" s="110"/>
      <c r="AL64" s="110"/>
      <c r="AM64" s="110"/>
      <c r="AN64" s="110"/>
      <c r="AO64" s="110"/>
    </row>
    <row r="65" spans="1:41" s="1" customFormat="1" x14ac:dyDescent="0.35">
      <c r="A65" s="99"/>
      <c r="B65" s="99"/>
      <c r="C65" s="99"/>
      <c r="D65" s="99"/>
      <c r="E65" s="99"/>
      <c r="F65" s="99"/>
      <c r="G65" s="99"/>
      <c r="H65" s="99"/>
      <c r="I65" s="99"/>
      <c r="J65" s="99"/>
      <c r="K65" s="99"/>
      <c r="L65" s="99"/>
      <c r="M65" s="99"/>
      <c r="N65" s="127"/>
      <c r="O65" s="127"/>
      <c r="P65" s="127"/>
      <c r="Q65" s="127"/>
      <c r="R65" s="127"/>
      <c r="S65" s="127"/>
      <c r="T65" s="127"/>
      <c r="U65" s="138"/>
      <c r="V65" s="138"/>
      <c r="W65" s="138"/>
      <c r="X65" s="138"/>
      <c r="Y65" s="138"/>
      <c r="Z65" s="138"/>
      <c r="AA65" s="138"/>
      <c r="AB65" s="117"/>
      <c r="AC65" s="117"/>
      <c r="AD65" s="117"/>
      <c r="AE65" s="117"/>
      <c r="AF65" s="117"/>
      <c r="AG65" s="117"/>
      <c r="AH65" s="117"/>
      <c r="AI65" s="110"/>
      <c r="AJ65" s="110"/>
      <c r="AK65" s="110"/>
      <c r="AL65" s="110"/>
      <c r="AM65" s="110"/>
      <c r="AN65" s="110"/>
      <c r="AO65" s="110"/>
    </row>
    <row r="66" spans="1:41" s="1" customFormat="1" x14ac:dyDescent="0.35">
      <c r="A66" s="99"/>
      <c r="B66" s="99"/>
      <c r="C66" s="99"/>
      <c r="D66" s="99"/>
      <c r="E66" s="99"/>
      <c r="F66" s="99"/>
      <c r="G66" s="99"/>
      <c r="H66" s="99"/>
      <c r="I66" s="99"/>
      <c r="J66" s="99"/>
      <c r="K66" s="99"/>
      <c r="L66" s="99"/>
      <c r="M66" s="99"/>
      <c r="N66" s="127"/>
      <c r="O66" s="127"/>
      <c r="P66" s="127"/>
      <c r="Q66" s="127"/>
      <c r="R66" s="127"/>
      <c r="S66" s="127"/>
      <c r="T66" s="127"/>
      <c r="U66" s="138"/>
      <c r="V66" s="138"/>
      <c r="W66" s="138"/>
      <c r="X66" s="138"/>
      <c r="Y66" s="138"/>
      <c r="Z66" s="138"/>
      <c r="AA66" s="138"/>
      <c r="AB66" s="117"/>
      <c r="AC66" s="117"/>
      <c r="AD66" s="117"/>
      <c r="AE66" s="117"/>
      <c r="AF66" s="117"/>
      <c r="AG66" s="117"/>
      <c r="AH66" s="117"/>
      <c r="AI66" s="110"/>
      <c r="AJ66" s="110"/>
      <c r="AK66" s="110"/>
      <c r="AL66" s="110"/>
      <c r="AM66" s="110"/>
      <c r="AN66" s="110"/>
      <c r="AO66" s="110"/>
    </row>
    <row r="67" spans="1:41" ht="15" thickBot="1" x14ac:dyDescent="0.4">
      <c r="T67" s="1"/>
      <c r="U67" s="112"/>
      <c r="V67" s="112"/>
      <c r="W67" s="112"/>
      <c r="X67" s="112"/>
      <c r="Y67" s="112"/>
      <c r="Z67" s="112"/>
      <c r="AA67" s="112"/>
    </row>
    <row r="68" spans="1:41" s="19" customFormat="1" ht="15.5" x14ac:dyDescent="0.35">
      <c r="A68" s="18" t="s">
        <v>131</v>
      </c>
      <c r="B68" s="18"/>
      <c r="C68" s="18"/>
      <c r="D68" s="18"/>
      <c r="E68" s="18"/>
      <c r="F68" s="18"/>
      <c r="G68" s="18"/>
      <c r="H68" s="18"/>
      <c r="I68" s="18"/>
      <c r="J68" s="18"/>
      <c r="K68" s="18"/>
      <c r="L68" s="18"/>
      <c r="M68" s="23"/>
      <c r="N68" s="90" t="s">
        <v>108</v>
      </c>
      <c r="O68" s="90"/>
      <c r="P68" s="90"/>
      <c r="Q68" s="90"/>
      <c r="R68" s="90"/>
      <c r="S68" s="90"/>
      <c r="T68" s="90"/>
      <c r="U68" s="134" t="s">
        <v>289</v>
      </c>
      <c r="V68" s="134"/>
      <c r="W68" s="134"/>
      <c r="X68" s="134"/>
      <c r="Y68" s="134"/>
      <c r="Z68" s="134"/>
      <c r="AA68" s="134"/>
      <c r="AB68" s="128" t="s">
        <v>277</v>
      </c>
      <c r="AC68" s="128"/>
      <c r="AD68" s="128"/>
      <c r="AE68" s="128"/>
      <c r="AF68" s="128"/>
      <c r="AG68" s="128"/>
      <c r="AH68" s="128"/>
      <c r="AI68" s="136" t="s">
        <v>291</v>
      </c>
      <c r="AJ68" s="136"/>
      <c r="AK68" s="136"/>
      <c r="AL68" s="136"/>
      <c r="AM68" s="136"/>
      <c r="AN68" s="136"/>
      <c r="AO68" s="136"/>
    </row>
    <row r="69" spans="1:41" x14ac:dyDescent="0.35">
      <c r="A69" s="2" t="s">
        <v>27</v>
      </c>
      <c r="B69" s="3"/>
      <c r="C69" s="3"/>
      <c r="D69" s="3"/>
      <c r="E69" s="3"/>
      <c r="F69" s="3"/>
      <c r="G69" s="3"/>
      <c r="H69" s="3"/>
      <c r="I69" s="3"/>
      <c r="J69" s="3"/>
      <c r="K69" s="3"/>
      <c r="L69" s="3"/>
      <c r="M69" s="4"/>
      <c r="N69" s="149" t="s">
        <v>109</v>
      </c>
      <c r="O69" s="149"/>
      <c r="P69" s="149"/>
      <c r="Q69" s="149"/>
      <c r="R69" s="149"/>
      <c r="S69" s="149"/>
      <c r="T69" s="149"/>
      <c r="U69" s="147"/>
      <c r="V69" s="147"/>
      <c r="W69" s="147"/>
      <c r="X69" s="147"/>
      <c r="Y69" s="147"/>
      <c r="Z69" s="147"/>
      <c r="AA69" s="147"/>
      <c r="AB69" s="129"/>
      <c r="AC69" s="129"/>
      <c r="AD69" s="129"/>
      <c r="AE69" s="129"/>
      <c r="AF69" s="129"/>
      <c r="AG69" s="129"/>
      <c r="AH69" s="129"/>
      <c r="AI69" s="137"/>
      <c r="AJ69" s="137"/>
      <c r="AK69" s="137"/>
      <c r="AL69" s="137"/>
      <c r="AM69" s="137"/>
      <c r="AN69" s="137"/>
      <c r="AO69" s="137"/>
    </row>
    <row r="70" spans="1:41" s="24" customFormat="1" ht="15.75" customHeight="1" x14ac:dyDescent="0.35">
      <c r="A70" s="2" t="s">
        <v>53</v>
      </c>
      <c r="B70" s="2"/>
      <c r="C70" s="2"/>
      <c r="D70" s="2"/>
      <c r="E70" s="2"/>
      <c r="F70" s="2"/>
      <c r="G70" s="2"/>
      <c r="H70" s="2"/>
      <c r="I70" s="2"/>
      <c r="J70" s="2"/>
      <c r="K70" s="2"/>
      <c r="L70" s="2"/>
      <c r="M70" s="2"/>
      <c r="N70" s="149"/>
      <c r="O70" s="149"/>
      <c r="P70" s="149"/>
      <c r="Q70" s="149"/>
      <c r="R70" s="149"/>
      <c r="S70" s="149"/>
      <c r="T70" s="149"/>
      <c r="U70" s="147"/>
      <c r="V70" s="147"/>
      <c r="W70" s="147"/>
      <c r="X70" s="147"/>
      <c r="Y70" s="147"/>
      <c r="Z70" s="147"/>
      <c r="AA70" s="147"/>
      <c r="AB70" s="121"/>
      <c r="AC70" s="121"/>
      <c r="AD70" s="121"/>
      <c r="AE70" s="121"/>
      <c r="AF70" s="121"/>
      <c r="AG70" s="121"/>
      <c r="AH70" s="121"/>
      <c r="AI70" s="124"/>
      <c r="AJ70" s="124"/>
      <c r="AK70" s="124"/>
      <c r="AL70" s="124"/>
      <c r="AM70" s="124"/>
      <c r="AN70" s="124"/>
      <c r="AO70" s="124"/>
    </row>
    <row r="71" spans="1:41" x14ac:dyDescent="0.35">
      <c r="A71" s="99" t="s">
        <v>25</v>
      </c>
      <c r="B71" s="97"/>
      <c r="C71" s="97"/>
      <c r="D71" s="97"/>
      <c r="E71" s="97"/>
      <c r="F71" s="97"/>
      <c r="G71" s="97"/>
      <c r="H71" s="97"/>
      <c r="I71" s="97"/>
      <c r="J71" s="97"/>
      <c r="K71" s="97"/>
      <c r="L71" s="97"/>
      <c r="M71" s="97"/>
      <c r="N71" s="127"/>
      <c r="O71" s="127"/>
      <c r="P71" s="127"/>
      <c r="Q71" s="127"/>
      <c r="R71" s="127"/>
      <c r="S71" s="127"/>
      <c r="T71" s="127"/>
      <c r="U71" s="138"/>
      <c r="V71" s="138"/>
      <c r="W71" s="138"/>
      <c r="X71" s="138"/>
      <c r="Y71" s="138"/>
      <c r="Z71" s="138"/>
      <c r="AA71" s="138"/>
      <c r="AB71" s="103"/>
      <c r="AC71" s="103"/>
      <c r="AD71" s="103"/>
      <c r="AE71" s="103"/>
      <c r="AF71" s="103"/>
      <c r="AG71" s="103"/>
      <c r="AH71" s="103"/>
      <c r="AI71" s="106"/>
      <c r="AJ71" s="106"/>
      <c r="AK71" s="106"/>
      <c r="AL71" s="106"/>
      <c r="AM71" s="106"/>
      <c r="AN71" s="106"/>
      <c r="AO71" s="106"/>
    </row>
    <row r="72" spans="1:41" x14ac:dyDescent="0.35">
      <c r="A72" s="97"/>
      <c r="B72" s="97"/>
      <c r="C72" s="97"/>
      <c r="D72" s="97"/>
      <c r="E72" s="97"/>
      <c r="F72" s="97"/>
      <c r="G72" s="97"/>
      <c r="H72" s="97"/>
      <c r="I72" s="97"/>
      <c r="J72" s="97"/>
      <c r="K72" s="97"/>
      <c r="L72" s="97"/>
      <c r="M72" s="97"/>
      <c r="N72" s="127"/>
      <c r="O72" s="127"/>
      <c r="P72" s="127"/>
      <c r="Q72" s="127"/>
      <c r="R72" s="127"/>
      <c r="S72" s="127"/>
      <c r="T72" s="127"/>
      <c r="U72" s="138"/>
      <c r="V72" s="138"/>
      <c r="W72" s="138"/>
      <c r="X72" s="138"/>
      <c r="Y72" s="138"/>
      <c r="Z72" s="138"/>
      <c r="AA72" s="138"/>
      <c r="AB72" s="103"/>
      <c r="AC72" s="103"/>
      <c r="AD72" s="103"/>
      <c r="AE72" s="103"/>
      <c r="AF72" s="103"/>
      <c r="AG72" s="103"/>
      <c r="AH72" s="103"/>
      <c r="AI72" s="106"/>
      <c r="AJ72" s="106"/>
      <c r="AK72" s="106"/>
      <c r="AL72" s="106"/>
      <c r="AM72" s="106"/>
      <c r="AN72" s="106"/>
      <c r="AO72" s="106"/>
    </row>
    <row r="73" spans="1:41" x14ac:dyDescent="0.35">
      <c r="A73" s="97"/>
      <c r="B73" s="97"/>
      <c r="C73" s="97"/>
      <c r="D73" s="97"/>
      <c r="E73" s="97"/>
      <c r="F73" s="97"/>
      <c r="G73" s="97"/>
      <c r="H73" s="97"/>
      <c r="I73" s="97"/>
      <c r="J73" s="97"/>
      <c r="K73" s="97"/>
      <c r="L73" s="97"/>
      <c r="M73" s="97"/>
      <c r="N73" s="127"/>
      <c r="O73" s="127"/>
      <c r="P73" s="127"/>
      <c r="Q73" s="127"/>
      <c r="R73" s="127"/>
      <c r="S73" s="127"/>
      <c r="T73" s="127"/>
      <c r="U73" s="138"/>
      <c r="V73" s="138"/>
      <c r="W73" s="138"/>
      <c r="X73" s="138"/>
      <c r="Y73" s="138"/>
      <c r="Z73" s="138"/>
      <c r="AA73" s="138"/>
      <c r="AB73" s="103"/>
      <c r="AC73" s="103"/>
      <c r="AD73" s="103"/>
      <c r="AE73" s="103"/>
      <c r="AF73" s="103"/>
      <c r="AG73" s="103"/>
      <c r="AH73" s="103"/>
      <c r="AI73" s="106"/>
      <c r="AJ73" s="106"/>
      <c r="AK73" s="106"/>
      <c r="AL73" s="106"/>
      <c r="AM73" s="106"/>
      <c r="AN73" s="106"/>
      <c r="AO73" s="106"/>
    </row>
    <row r="74" spans="1:41" ht="18.5" x14ac:dyDescent="0.45">
      <c r="A74" s="97"/>
      <c r="B74" s="97"/>
      <c r="C74" s="97"/>
      <c r="D74" s="97"/>
      <c r="E74" s="97"/>
      <c r="F74" s="97"/>
      <c r="G74" s="97"/>
      <c r="H74" s="97"/>
      <c r="I74" s="97"/>
      <c r="J74" s="97"/>
      <c r="K74" s="97"/>
      <c r="L74" s="97"/>
      <c r="M74" s="97"/>
      <c r="N74" s="127"/>
      <c r="O74" s="127"/>
      <c r="P74" s="127"/>
      <c r="Q74" s="127"/>
      <c r="R74" s="127"/>
      <c r="S74" s="127"/>
      <c r="T74" s="127"/>
      <c r="U74" s="138"/>
      <c r="V74" s="138"/>
      <c r="W74" s="138"/>
      <c r="X74" s="138"/>
      <c r="Y74" s="138"/>
      <c r="Z74" s="138"/>
      <c r="AA74" s="138"/>
      <c r="AB74" s="103"/>
      <c r="AC74" s="103"/>
      <c r="AD74" s="104">
        <v>1</v>
      </c>
      <c r="AE74" s="104">
        <v>2</v>
      </c>
      <c r="AF74" s="104">
        <v>3</v>
      </c>
      <c r="AG74" s="104"/>
      <c r="AH74" s="103"/>
      <c r="AI74" s="106"/>
      <c r="AJ74" s="106"/>
      <c r="AK74" s="106"/>
      <c r="AL74" s="106"/>
      <c r="AM74" s="106"/>
      <c r="AN74" s="106"/>
      <c r="AO74" s="106"/>
    </row>
    <row r="75" spans="1:41" x14ac:dyDescent="0.35">
      <c r="A75" s="97"/>
      <c r="B75" s="97"/>
      <c r="C75" s="97"/>
      <c r="D75" s="97"/>
      <c r="E75" s="97"/>
      <c r="F75" s="97"/>
      <c r="G75" s="97"/>
      <c r="H75" s="97"/>
      <c r="I75" s="97"/>
      <c r="J75" s="97"/>
      <c r="K75" s="97"/>
      <c r="L75" s="97"/>
      <c r="M75" s="97"/>
      <c r="N75" s="127"/>
      <c r="O75" s="127"/>
      <c r="P75" s="127"/>
      <c r="Q75" s="127"/>
      <c r="R75" s="127"/>
      <c r="S75" s="127"/>
      <c r="T75" s="127"/>
      <c r="U75" s="138"/>
      <c r="V75" s="138"/>
      <c r="W75" s="138"/>
      <c r="X75" s="138"/>
      <c r="Y75" s="138"/>
      <c r="Z75" s="138"/>
      <c r="AA75" s="138"/>
      <c r="AB75" s="103"/>
      <c r="AC75" s="103"/>
      <c r="AD75" s="103"/>
      <c r="AE75" s="103"/>
      <c r="AF75" s="103"/>
      <c r="AG75" s="103"/>
      <c r="AH75" s="103"/>
      <c r="AI75" s="106"/>
      <c r="AJ75" s="106"/>
      <c r="AK75" s="106"/>
      <c r="AL75" s="106"/>
      <c r="AM75" s="106"/>
      <c r="AN75" s="106"/>
      <c r="AO75" s="106"/>
    </row>
    <row r="76" spans="1:41" x14ac:dyDescent="0.35">
      <c r="A76" s="97"/>
      <c r="B76" s="97"/>
      <c r="C76" s="97"/>
      <c r="D76" s="97"/>
      <c r="E76" s="97"/>
      <c r="F76" s="97"/>
      <c r="G76" s="97"/>
      <c r="H76" s="97"/>
      <c r="I76" s="97"/>
      <c r="J76" s="97"/>
      <c r="K76" s="97"/>
      <c r="L76" s="97"/>
      <c r="M76" s="97"/>
      <c r="N76" s="127"/>
      <c r="O76" s="127"/>
      <c r="P76" s="127"/>
      <c r="Q76" s="127"/>
      <c r="R76" s="127"/>
      <c r="S76" s="127"/>
      <c r="T76" s="127"/>
      <c r="U76" s="138"/>
      <c r="V76" s="138"/>
      <c r="W76" s="138"/>
      <c r="X76" s="138"/>
      <c r="Y76" s="138"/>
      <c r="Z76" s="138"/>
      <c r="AA76" s="138"/>
      <c r="AB76" s="103"/>
      <c r="AC76" s="103"/>
      <c r="AD76" s="103"/>
      <c r="AE76" s="103"/>
      <c r="AF76" s="103"/>
      <c r="AG76" s="103"/>
      <c r="AH76" s="103"/>
      <c r="AI76" s="106"/>
      <c r="AJ76" s="106"/>
      <c r="AK76" s="106"/>
      <c r="AL76" s="106"/>
      <c r="AM76" s="106"/>
      <c r="AN76" s="106"/>
      <c r="AO76" s="106"/>
    </row>
    <row r="77" spans="1:41" x14ac:dyDescent="0.35">
      <c r="A77" s="99" t="s">
        <v>26</v>
      </c>
      <c r="B77" s="97"/>
      <c r="C77" s="97"/>
      <c r="D77" s="97"/>
      <c r="E77" s="97"/>
      <c r="F77" s="97"/>
      <c r="G77" s="97"/>
      <c r="H77" s="97"/>
      <c r="I77" s="97"/>
      <c r="J77" s="97"/>
      <c r="K77" s="97"/>
      <c r="L77" s="97"/>
      <c r="M77" s="97"/>
      <c r="N77" s="127"/>
      <c r="O77" s="127"/>
      <c r="P77" s="127"/>
      <c r="Q77" s="127"/>
      <c r="R77" s="127"/>
      <c r="S77" s="127"/>
      <c r="T77" s="127"/>
      <c r="U77" s="138"/>
      <c r="V77" s="138"/>
      <c r="W77" s="138"/>
      <c r="X77" s="138"/>
      <c r="Y77" s="138"/>
      <c r="Z77" s="138"/>
      <c r="AA77" s="138"/>
      <c r="AB77" s="103"/>
      <c r="AC77" s="103"/>
      <c r="AD77" s="103"/>
      <c r="AE77" s="103"/>
      <c r="AF77" s="103"/>
      <c r="AG77" s="103"/>
      <c r="AH77" s="103"/>
      <c r="AI77" s="106"/>
      <c r="AJ77" s="106"/>
      <c r="AK77" s="106"/>
      <c r="AL77" s="106"/>
      <c r="AM77" s="106"/>
      <c r="AN77" s="106"/>
      <c r="AO77" s="106"/>
    </row>
    <row r="78" spans="1:41" x14ac:dyDescent="0.35">
      <c r="A78" s="97"/>
      <c r="B78" s="97"/>
      <c r="C78" s="97"/>
      <c r="D78" s="97"/>
      <c r="E78" s="97"/>
      <c r="F78" s="97"/>
      <c r="G78" s="97"/>
      <c r="H78" s="97"/>
      <c r="I78" s="97"/>
      <c r="J78" s="97"/>
      <c r="K78" s="97"/>
      <c r="L78" s="97"/>
      <c r="M78" s="97"/>
      <c r="N78" s="127"/>
      <c r="O78" s="127"/>
      <c r="P78" s="127"/>
      <c r="Q78" s="127"/>
      <c r="R78" s="127"/>
      <c r="S78" s="127"/>
      <c r="T78" s="127"/>
      <c r="U78" s="138"/>
      <c r="V78" s="138"/>
      <c r="W78" s="138"/>
      <c r="X78" s="138"/>
      <c r="Y78" s="138"/>
      <c r="Z78" s="138"/>
      <c r="AA78" s="138"/>
      <c r="AB78" s="103" t="s">
        <v>278</v>
      </c>
      <c r="AC78" s="103"/>
      <c r="AD78" s="103"/>
      <c r="AE78" s="103"/>
      <c r="AF78" s="103"/>
      <c r="AG78" s="103"/>
      <c r="AH78" s="103"/>
      <c r="AI78" s="106"/>
      <c r="AJ78" s="106"/>
      <c r="AK78" s="106"/>
      <c r="AL78" s="106"/>
      <c r="AM78" s="106"/>
      <c r="AN78" s="106"/>
      <c r="AO78" s="106"/>
    </row>
    <row r="79" spans="1:41" x14ac:dyDescent="0.35">
      <c r="A79" s="97"/>
      <c r="B79" s="97"/>
      <c r="C79" s="97"/>
      <c r="D79" s="97"/>
      <c r="E79" s="97"/>
      <c r="F79" s="97"/>
      <c r="G79" s="97"/>
      <c r="H79" s="97"/>
      <c r="I79" s="97"/>
      <c r="J79" s="97"/>
      <c r="K79" s="97"/>
      <c r="L79" s="97"/>
      <c r="M79" s="97"/>
      <c r="N79" s="127"/>
      <c r="O79" s="127"/>
      <c r="P79" s="127"/>
      <c r="Q79" s="127"/>
      <c r="R79" s="127"/>
      <c r="S79" s="127"/>
      <c r="T79" s="127"/>
      <c r="U79" s="138"/>
      <c r="V79" s="138"/>
      <c r="W79" s="138"/>
      <c r="X79" s="138"/>
      <c r="Y79" s="138"/>
      <c r="Z79" s="138"/>
      <c r="AA79" s="138"/>
      <c r="AB79" s="103" t="s">
        <v>279</v>
      </c>
      <c r="AC79" s="103"/>
      <c r="AD79" s="103"/>
      <c r="AE79" s="103"/>
      <c r="AF79" s="103"/>
      <c r="AG79" s="103"/>
      <c r="AH79" s="103"/>
      <c r="AI79" s="118"/>
      <c r="AJ79" s="118"/>
      <c r="AK79" s="118"/>
      <c r="AL79" s="118"/>
      <c r="AM79" s="118"/>
      <c r="AN79" s="118"/>
      <c r="AO79" s="118"/>
    </row>
    <row r="80" spans="1:41" x14ac:dyDescent="0.35">
      <c r="A80" s="97"/>
      <c r="B80" s="97"/>
      <c r="C80" s="97"/>
      <c r="D80" s="97"/>
      <c r="E80" s="97"/>
      <c r="F80" s="97"/>
      <c r="G80" s="97"/>
      <c r="H80" s="97"/>
      <c r="I80" s="97"/>
      <c r="J80" s="97"/>
      <c r="K80" s="97"/>
      <c r="L80" s="97"/>
      <c r="M80" s="97"/>
      <c r="N80" s="127"/>
      <c r="O80" s="127"/>
      <c r="P80" s="127"/>
      <c r="Q80" s="127"/>
      <c r="R80" s="127"/>
      <c r="S80" s="127"/>
      <c r="T80" s="127"/>
      <c r="U80" s="138"/>
      <c r="V80" s="138"/>
      <c r="W80" s="138"/>
      <c r="X80" s="138"/>
      <c r="Y80" s="138"/>
      <c r="Z80" s="138"/>
      <c r="AA80" s="138"/>
      <c r="AB80" s="103" t="s">
        <v>280</v>
      </c>
      <c r="AC80" s="103"/>
      <c r="AD80" s="103"/>
      <c r="AE80" s="103"/>
      <c r="AF80" s="103"/>
      <c r="AG80" s="103"/>
      <c r="AH80" s="103"/>
      <c r="AI80" s="118"/>
      <c r="AJ80" s="118"/>
      <c r="AK80" s="118"/>
      <c r="AL80" s="118"/>
      <c r="AM80" s="118"/>
      <c r="AN80" s="118"/>
      <c r="AO80" s="118"/>
    </row>
    <row r="81" spans="1:41" x14ac:dyDescent="0.35">
      <c r="A81" s="97"/>
      <c r="B81" s="97"/>
      <c r="C81" s="97"/>
      <c r="D81" s="97"/>
      <c r="E81" s="97"/>
      <c r="F81" s="97"/>
      <c r="G81" s="97"/>
      <c r="H81" s="97"/>
      <c r="I81" s="97"/>
      <c r="J81" s="97"/>
      <c r="K81" s="97"/>
      <c r="L81" s="97"/>
      <c r="M81" s="97"/>
      <c r="N81" s="127"/>
      <c r="O81" s="127"/>
      <c r="P81" s="127"/>
      <c r="Q81" s="127"/>
      <c r="R81" s="127"/>
      <c r="S81" s="127"/>
      <c r="T81" s="127"/>
      <c r="U81" s="138"/>
      <c r="V81" s="138"/>
      <c r="W81" s="138"/>
      <c r="X81" s="138"/>
      <c r="Y81" s="138"/>
      <c r="Z81" s="138"/>
      <c r="AA81" s="138"/>
      <c r="AB81" s="116"/>
      <c r="AC81" s="116"/>
      <c r="AD81" s="116"/>
      <c r="AE81" s="116"/>
      <c r="AF81" s="116"/>
      <c r="AG81" s="116"/>
      <c r="AH81" s="116"/>
      <c r="AI81" s="118"/>
      <c r="AJ81" s="118"/>
      <c r="AK81" s="118"/>
      <c r="AL81" s="118"/>
      <c r="AM81" s="118"/>
      <c r="AN81" s="118"/>
      <c r="AO81" s="118"/>
    </row>
    <row r="82" spans="1:41" x14ac:dyDescent="0.35">
      <c r="A82" s="97"/>
      <c r="B82" s="97"/>
      <c r="C82" s="97"/>
      <c r="D82" s="97"/>
      <c r="E82" s="97"/>
      <c r="F82" s="97"/>
      <c r="G82" s="97"/>
      <c r="H82" s="97"/>
      <c r="I82" s="97"/>
      <c r="J82" s="97"/>
      <c r="K82" s="97"/>
      <c r="L82" s="97"/>
      <c r="M82" s="97"/>
      <c r="N82" s="127"/>
      <c r="O82" s="127"/>
      <c r="P82" s="127"/>
      <c r="Q82" s="127"/>
      <c r="R82" s="127"/>
      <c r="S82" s="127"/>
      <c r="T82" s="127"/>
      <c r="U82" s="138"/>
      <c r="V82" s="138"/>
      <c r="W82" s="138"/>
      <c r="X82" s="138"/>
      <c r="Y82" s="138"/>
      <c r="Z82" s="138"/>
      <c r="AA82" s="138"/>
      <c r="AB82" s="116"/>
      <c r="AC82" s="116"/>
      <c r="AD82" s="116"/>
      <c r="AE82" s="116"/>
      <c r="AF82" s="116"/>
      <c r="AG82" s="116"/>
      <c r="AH82" s="116"/>
      <c r="AI82" s="118"/>
      <c r="AJ82" s="118"/>
      <c r="AK82" s="118"/>
      <c r="AL82" s="118"/>
      <c r="AM82" s="118"/>
      <c r="AN82" s="118"/>
      <c r="AO82" s="118"/>
    </row>
    <row r="83" spans="1:41" s="1" customFormat="1" x14ac:dyDescent="0.35">
      <c r="A83" s="99" t="s">
        <v>150</v>
      </c>
      <c r="B83" s="99"/>
      <c r="C83" s="99"/>
      <c r="D83" s="99"/>
      <c r="E83" s="99"/>
      <c r="F83" s="99"/>
      <c r="G83" s="99"/>
      <c r="H83" s="99"/>
      <c r="I83" s="99"/>
      <c r="J83" s="99"/>
      <c r="K83" s="99"/>
      <c r="L83" s="99"/>
      <c r="M83" s="99"/>
      <c r="N83" s="127"/>
      <c r="O83" s="127"/>
      <c r="P83" s="127"/>
      <c r="Q83" s="127"/>
      <c r="R83" s="127"/>
      <c r="S83" s="127"/>
      <c r="T83" s="127"/>
      <c r="U83" s="138"/>
      <c r="V83" s="138"/>
      <c r="W83" s="138"/>
      <c r="X83" s="138"/>
      <c r="Y83" s="138"/>
      <c r="Z83" s="138"/>
      <c r="AA83" s="138"/>
      <c r="AB83" s="116"/>
      <c r="AC83" s="116"/>
      <c r="AD83" s="116"/>
      <c r="AE83" s="116"/>
      <c r="AF83" s="116"/>
      <c r="AG83" s="116"/>
      <c r="AH83" s="116"/>
      <c r="AI83" s="118"/>
      <c r="AJ83" s="118"/>
      <c r="AK83" s="118"/>
      <c r="AL83" s="118"/>
      <c r="AM83" s="118"/>
      <c r="AN83" s="118"/>
      <c r="AO83" s="118"/>
    </row>
    <row r="84" spans="1:41" s="1" customFormat="1" x14ac:dyDescent="0.35">
      <c r="A84" s="99"/>
      <c r="B84" s="99"/>
      <c r="C84" s="99"/>
      <c r="D84" s="99"/>
      <c r="E84" s="99"/>
      <c r="F84" s="99"/>
      <c r="G84" s="99"/>
      <c r="H84" s="99"/>
      <c r="I84" s="99"/>
      <c r="J84" s="99"/>
      <c r="K84" s="99"/>
      <c r="L84" s="99"/>
      <c r="M84" s="99"/>
      <c r="N84" s="127"/>
      <c r="O84" s="127"/>
      <c r="P84" s="127"/>
      <c r="Q84" s="127"/>
      <c r="R84" s="127"/>
      <c r="S84" s="127"/>
      <c r="T84" s="127"/>
      <c r="U84" s="138"/>
      <c r="V84" s="138"/>
      <c r="W84" s="138"/>
      <c r="X84" s="138"/>
      <c r="Y84" s="138"/>
      <c r="Z84" s="138"/>
      <c r="AA84" s="138"/>
      <c r="AB84" s="116"/>
      <c r="AC84" s="116"/>
      <c r="AD84" s="116"/>
      <c r="AE84" s="116"/>
      <c r="AF84" s="116"/>
      <c r="AG84" s="116"/>
      <c r="AH84" s="116"/>
      <c r="AI84" s="118"/>
      <c r="AJ84" s="118"/>
      <c r="AK84" s="118"/>
      <c r="AL84" s="118"/>
      <c r="AM84" s="118"/>
      <c r="AN84" s="118"/>
      <c r="AO84" s="118"/>
    </row>
    <row r="85" spans="1:41" s="1" customFormat="1" x14ac:dyDescent="0.35">
      <c r="A85" s="99"/>
      <c r="B85" s="99"/>
      <c r="C85" s="99"/>
      <c r="D85" s="99"/>
      <c r="E85" s="99"/>
      <c r="F85" s="99"/>
      <c r="G85" s="99"/>
      <c r="H85" s="99"/>
      <c r="I85" s="99"/>
      <c r="J85" s="99"/>
      <c r="K85" s="99"/>
      <c r="L85" s="99"/>
      <c r="M85" s="99"/>
      <c r="N85" s="127"/>
      <c r="O85" s="127"/>
      <c r="P85" s="127"/>
      <c r="Q85" s="127"/>
      <c r="R85" s="127"/>
      <c r="S85" s="127"/>
      <c r="T85" s="127"/>
      <c r="U85" s="138"/>
      <c r="V85" s="138"/>
      <c r="W85" s="138"/>
      <c r="X85" s="138"/>
      <c r="Y85" s="138"/>
      <c r="Z85" s="138"/>
      <c r="AA85" s="138"/>
      <c r="AB85" s="116"/>
      <c r="AC85" s="116"/>
      <c r="AD85" s="116"/>
      <c r="AE85" s="116"/>
      <c r="AF85" s="116"/>
      <c r="AG85" s="116"/>
      <c r="AH85" s="116"/>
      <c r="AI85" s="118"/>
      <c r="AJ85" s="118"/>
      <c r="AK85" s="118"/>
      <c r="AL85" s="118"/>
      <c r="AM85" s="118"/>
      <c r="AN85" s="118"/>
      <c r="AO85" s="118"/>
    </row>
    <row r="86" spans="1:41" s="1" customFormat="1" x14ac:dyDescent="0.35">
      <c r="A86" s="99"/>
      <c r="B86" s="99"/>
      <c r="C86" s="99"/>
      <c r="D86" s="99"/>
      <c r="E86" s="99"/>
      <c r="F86" s="99"/>
      <c r="G86" s="99"/>
      <c r="H86" s="99"/>
      <c r="I86" s="99"/>
      <c r="J86" s="99"/>
      <c r="K86" s="99"/>
      <c r="L86" s="99"/>
      <c r="M86" s="99"/>
      <c r="N86" s="127"/>
      <c r="O86" s="127"/>
      <c r="P86" s="127"/>
      <c r="Q86" s="127"/>
      <c r="R86" s="127"/>
      <c r="S86" s="127"/>
      <c r="T86" s="127"/>
      <c r="U86" s="138"/>
      <c r="V86" s="138"/>
      <c r="W86" s="138"/>
      <c r="X86" s="138"/>
      <c r="Y86" s="138"/>
      <c r="Z86" s="138"/>
      <c r="AA86" s="138"/>
      <c r="AB86" s="117"/>
      <c r="AC86" s="117"/>
      <c r="AD86" s="117"/>
      <c r="AE86" s="117"/>
      <c r="AF86" s="117"/>
      <c r="AG86" s="117"/>
      <c r="AH86" s="117"/>
      <c r="AI86" s="118"/>
      <c r="AJ86" s="118"/>
      <c r="AK86" s="118"/>
      <c r="AL86" s="118"/>
      <c r="AM86" s="118"/>
      <c r="AN86" s="118"/>
      <c r="AO86" s="118"/>
    </row>
    <row r="87" spans="1:41" s="1" customFormat="1" x14ac:dyDescent="0.35">
      <c r="A87" s="99"/>
      <c r="B87" s="99"/>
      <c r="C87" s="99"/>
      <c r="D87" s="99"/>
      <c r="E87" s="99"/>
      <c r="F87" s="99"/>
      <c r="G87" s="99"/>
      <c r="H87" s="99"/>
      <c r="I87" s="99"/>
      <c r="J87" s="99"/>
      <c r="K87" s="99"/>
      <c r="L87" s="99"/>
      <c r="M87" s="99"/>
      <c r="N87" s="127"/>
      <c r="O87" s="127"/>
      <c r="P87" s="127"/>
      <c r="Q87" s="127"/>
      <c r="R87" s="127"/>
      <c r="S87" s="127"/>
      <c r="T87" s="127"/>
      <c r="U87" s="138"/>
      <c r="V87" s="138"/>
      <c r="W87" s="138"/>
      <c r="X87" s="138"/>
      <c r="Y87" s="138"/>
      <c r="Z87" s="138"/>
      <c r="AA87" s="138"/>
      <c r="AB87" s="117"/>
      <c r="AC87" s="117"/>
      <c r="AD87" s="117"/>
      <c r="AE87" s="117"/>
      <c r="AF87" s="117"/>
      <c r="AG87" s="117"/>
      <c r="AH87" s="117"/>
      <c r="AI87" s="118"/>
      <c r="AJ87" s="118"/>
      <c r="AK87" s="118"/>
      <c r="AL87" s="118"/>
      <c r="AM87" s="118"/>
      <c r="AN87" s="118"/>
      <c r="AO87" s="118"/>
    </row>
    <row r="88" spans="1:41" s="1" customFormat="1" x14ac:dyDescent="0.35">
      <c r="A88" s="99"/>
      <c r="B88" s="99"/>
      <c r="C88" s="99"/>
      <c r="D88" s="99"/>
      <c r="E88" s="99"/>
      <c r="F88" s="99"/>
      <c r="G88" s="99"/>
      <c r="H88" s="99"/>
      <c r="I88" s="99"/>
      <c r="J88" s="99"/>
      <c r="K88" s="99"/>
      <c r="L88" s="99"/>
      <c r="M88" s="99"/>
      <c r="N88" s="127"/>
      <c r="O88" s="127"/>
      <c r="P88" s="127"/>
      <c r="Q88" s="127"/>
      <c r="R88" s="127"/>
      <c r="S88" s="127"/>
      <c r="T88" s="127"/>
      <c r="U88" s="138"/>
      <c r="V88" s="138"/>
      <c r="W88" s="138"/>
      <c r="X88" s="138"/>
      <c r="Y88" s="138"/>
      <c r="Z88" s="138"/>
      <c r="AA88" s="138"/>
      <c r="AB88" s="117"/>
      <c r="AC88" s="117"/>
      <c r="AD88" s="117"/>
      <c r="AE88" s="117"/>
      <c r="AF88" s="117"/>
      <c r="AG88" s="117"/>
      <c r="AH88" s="117"/>
      <c r="AI88" s="118"/>
      <c r="AJ88" s="118"/>
      <c r="AK88" s="118"/>
      <c r="AL88" s="118"/>
      <c r="AM88" s="118"/>
      <c r="AN88" s="118"/>
      <c r="AO88" s="118"/>
    </row>
    <row r="89" spans="1:41" ht="15" thickBot="1" x14ac:dyDescent="0.4"/>
    <row r="90" spans="1:41" s="19" customFormat="1" ht="15.5" x14ac:dyDescent="0.35">
      <c r="A90" s="18" t="s">
        <v>54</v>
      </c>
      <c r="B90" s="18"/>
      <c r="C90" s="18"/>
      <c r="D90" s="18"/>
      <c r="E90" s="18"/>
      <c r="F90" s="18"/>
      <c r="G90" s="18"/>
      <c r="H90" s="18"/>
      <c r="I90" s="18"/>
      <c r="J90" s="18"/>
      <c r="K90" s="18"/>
      <c r="L90" s="18"/>
      <c r="M90" s="23"/>
      <c r="N90" s="90" t="s">
        <v>108</v>
      </c>
      <c r="O90" s="90"/>
      <c r="P90" s="90"/>
      <c r="Q90" s="90"/>
      <c r="R90" s="90"/>
      <c r="S90" s="90"/>
      <c r="T90" s="90"/>
      <c r="U90" s="134" t="s">
        <v>289</v>
      </c>
      <c r="V90" s="134"/>
      <c r="W90" s="134"/>
      <c r="X90" s="134"/>
      <c r="Y90" s="134"/>
      <c r="Z90" s="134"/>
      <c r="AA90" s="134"/>
      <c r="AB90" s="128" t="s">
        <v>277</v>
      </c>
      <c r="AC90" s="128"/>
      <c r="AD90" s="128"/>
      <c r="AE90" s="128"/>
      <c r="AF90" s="128"/>
      <c r="AG90" s="128"/>
      <c r="AH90" s="128"/>
      <c r="AI90" s="136" t="s">
        <v>291</v>
      </c>
      <c r="AJ90" s="136"/>
      <c r="AK90" s="136"/>
      <c r="AL90" s="136"/>
      <c r="AM90" s="136"/>
      <c r="AN90" s="136"/>
      <c r="AO90" s="136"/>
    </row>
    <row r="91" spans="1:41" x14ac:dyDescent="0.35">
      <c r="A91" s="2" t="s">
        <v>28</v>
      </c>
      <c r="B91" s="3"/>
      <c r="C91" s="3"/>
      <c r="D91" s="3"/>
      <c r="E91" s="3"/>
      <c r="F91" s="3"/>
      <c r="G91" s="3"/>
      <c r="H91" s="3"/>
      <c r="I91" s="3"/>
      <c r="J91" s="3"/>
      <c r="K91" s="3"/>
      <c r="L91" s="3"/>
      <c r="M91" s="4"/>
      <c r="N91" s="149" t="s">
        <v>109</v>
      </c>
      <c r="O91" s="149"/>
      <c r="P91" s="149"/>
      <c r="Q91" s="149"/>
      <c r="R91" s="149"/>
      <c r="S91" s="149"/>
      <c r="T91" s="149"/>
      <c r="U91" s="147"/>
      <c r="V91" s="147"/>
      <c r="W91" s="147"/>
      <c r="X91" s="147"/>
      <c r="Y91" s="147"/>
      <c r="Z91" s="147"/>
      <c r="AA91" s="147"/>
      <c r="AB91" s="129"/>
      <c r="AC91" s="129"/>
      <c r="AD91" s="129"/>
      <c r="AE91" s="129"/>
      <c r="AF91" s="129"/>
      <c r="AG91" s="129"/>
      <c r="AH91" s="129"/>
      <c r="AI91" s="137"/>
      <c r="AJ91" s="137"/>
      <c r="AK91" s="137"/>
      <c r="AL91" s="137"/>
      <c r="AM91" s="137"/>
      <c r="AN91" s="137"/>
      <c r="AO91" s="137"/>
    </row>
    <row r="92" spans="1:41" ht="15.75" customHeight="1" x14ac:dyDescent="0.35">
      <c r="A92" s="2" t="s">
        <v>53</v>
      </c>
      <c r="B92" s="2"/>
      <c r="C92" s="2"/>
      <c r="D92" s="2"/>
      <c r="E92" s="2"/>
      <c r="F92" s="2"/>
      <c r="G92" s="2"/>
      <c r="H92" s="2"/>
      <c r="I92" s="2"/>
      <c r="J92" s="2"/>
      <c r="K92" s="2"/>
      <c r="L92" s="2"/>
      <c r="M92" s="2"/>
      <c r="N92" s="149"/>
      <c r="O92" s="149"/>
      <c r="P92" s="149"/>
      <c r="Q92" s="149"/>
      <c r="R92" s="149"/>
      <c r="S92" s="149"/>
      <c r="T92" s="149"/>
      <c r="U92" s="147"/>
      <c r="V92" s="147"/>
      <c r="W92" s="147"/>
      <c r="X92" s="147"/>
      <c r="Y92" s="147"/>
      <c r="Z92" s="147"/>
      <c r="AA92" s="147"/>
      <c r="AB92" s="121"/>
      <c r="AC92" s="121"/>
      <c r="AD92" s="121"/>
      <c r="AE92" s="121"/>
      <c r="AF92" s="121"/>
      <c r="AG92" s="121"/>
      <c r="AH92" s="121"/>
      <c r="AI92" s="124"/>
      <c r="AJ92" s="124"/>
      <c r="AK92" s="124"/>
      <c r="AL92" s="124"/>
      <c r="AM92" s="124"/>
      <c r="AN92" s="124"/>
      <c r="AO92" s="124"/>
    </row>
    <row r="93" spans="1:41" x14ac:dyDescent="0.35">
      <c r="A93" s="99" t="s">
        <v>25</v>
      </c>
      <c r="B93" s="97"/>
      <c r="C93" s="97"/>
      <c r="D93" s="97"/>
      <c r="E93" s="97"/>
      <c r="F93" s="97"/>
      <c r="G93" s="97"/>
      <c r="H93" s="97"/>
      <c r="I93" s="97"/>
      <c r="J93" s="97"/>
      <c r="K93" s="97"/>
      <c r="L93" s="97"/>
      <c r="M93" s="97"/>
      <c r="N93" s="127"/>
      <c r="O93" s="127"/>
      <c r="P93" s="127"/>
      <c r="Q93" s="127"/>
      <c r="R93" s="127"/>
      <c r="S93" s="127"/>
      <c r="T93" s="127"/>
      <c r="U93" s="138"/>
      <c r="V93" s="138"/>
      <c r="W93" s="138"/>
      <c r="X93" s="138"/>
      <c r="Y93" s="138"/>
      <c r="Z93" s="138"/>
      <c r="AA93" s="138"/>
      <c r="AB93" s="103"/>
      <c r="AC93" s="103"/>
      <c r="AD93" s="103"/>
      <c r="AE93" s="103"/>
      <c r="AF93" s="103"/>
      <c r="AG93" s="103"/>
      <c r="AH93" s="103"/>
      <c r="AI93" s="106"/>
      <c r="AJ93" s="106"/>
      <c r="AK93" s="106"/>
      <c r="AL93" s="106"/>
      <c r="AM93" s="106"/>
      <c r="AN93" s="106"/>
      <c r="AO93" s="106"/>
    </row>
    <row r="94" spans="1:41" x14ac:dyDescent="0.35">
      <c r="A94" s="97"/>
      <c r="B94" s="97"/>
      <c r="C94" s="97"/>
      <c r="D94" s="97"/>
      <c r="E94" s="97"/>
      <c r="F94" s="97"/>
      <c r="G94" s="97"/>
      <c r="H94" s="97"/>
      <c r="I94" s="97"/>
      <c r="J94" s="97"/>
      <c r="K94" s="97"/>
      <c r="L94" s="97"/>
      <c r="M94" s="97"/>
      <c r="N94" s="127"/>
      <c r="O94" s="127"/>
      <c r="P94" s="127"/>
      <c r="Q94" s="127"/>
      <c r="R94" s="127"/>
      <c r="S94" s="127"/>
      <c r="T94" s="127"/>
      <c r="U94" s="138"/>
      <c r="V94" s="138"/>
      <c r="W94" s="138"/>
      <c r="X94" s="138"/>
      <c r="Y94" s="138"/>
      <c r="Z94" s="138"/>
      <c r="AA94" s="138"/>
      <c r="AB94" s="103"/>
      <c r="AC94" s="103"/>
      <c r="AD94" s="103"/>
      <c r="AE94" s="103"/>
      <c r="AF94" s="103"/>
      <c r="AG94" s="103"/>
      <c r="AH94" s="103"/>
      <c r="AI94" s="106"/>
      <c r="AJ94" s="106"/>
      <c r="AK94" s="106"/>
      <c r="AL94" s="106"/>
      <c r="AM94" s="106"/>
      <c r="AN94" s="106"/>
      <c r="AO94" s="106"/>
    </row>
    <row r="95" spans="1:41" x14ac:dyDescent="0.35">
      <c r="A95" s="97"/>
      <c r="B95" s="97"/>
      <c r="C95" s="97"/>
      <c r="D95" s="97"/>
      <c r="E95" s="97"/>
      <c r="F95" s="97"/>
      <c r="G95" s="97"/>
      <c r="H95" s="97"/>
      <c r="I95" s="97"/>
      <c r="J95" s="97"/>
      <c r="K95" s="97"/>
      <c r="L95" s="97"/>
      <c r="M95" s="97"/>
      <c r="N95" s="127"/>
      <c r="O95" s="127"/>
      <c r="P95" s="127"/>
      <c r="Q95" s="127"/>
      <c r="R95" s="127"/>
      <c r="S95" s="127"/>
      <c r="T95" s="127"/>
      <c r="U95" s="138"/>
      <c r="V95" s="138"/>
      <c r="W95" s="138"/>
      <c r="X95" s="138"/>
      <c r="Y95" s="138"/>
      <c r="Z95" s="138"/>
      <c r="AA95" s="138"/>
      <c r="AB95" s="103"/>
      <c r="AC95" s="103"/>
      <c r="AD95" s="103"/>
      <c r="AE95" s="103"/>
      <c r="AF95" s="103"/>
      <c r="AG95" s="103"/>
      <c r="AH95" s="103"/>
      <c r="AI95" s="106"/>
      <c r="AJ95" s="106"/>
      <c r="AK95" s="106"/>
      <c r="AL95" s="106"/>
      <c r="AM95" s="106"/>
      <c r="AN95" s="106"/>
      <c r="AO95" s="106"/>
    </row>
    <row r="96" spans="1:41" ht="18.5" x14ac:dyDescent="0.45">
      <c r="A96" s="97"/>
      <c r="B96" s="97"/>
      <c r="C96" s="97"/>
      <c r="D96" s="97"/>
      <c r="E96" s="97"/>
      <c r="F96" s="97"/>
      <c r="G96" s="97"/>
      <c r="H96" s="97"/>
      <c r="I96" s="97"/>
      <c r="J96" s="97"/>
      <c r="K96" s="97"/>
      <c r="L96" s="97"/>
      <c r="M96" s="97"/>
      <c r="N96" s="127"/>
      <c r="O96" s="127"/>
      <c r="P96" s="127"/>
      <c r="Q96" s="127"/>
      <c r="R96" s="127"/>
      <c r="S96" s="127"/>
      <c r="T96" s="127"/>
      <c r="U96" s="138"/>
      <c r="V96" s="138"/>
      <c r="W96" s="138"/>
      <c r="X96" s="138"/>
      <c r="Y96" s="138"/>
      <c r="Z96" s="138"/>
      <c r="AA96" s="138"/>
      <c r="AB96" s="103"/>
      <c r="AC96" s="103"/>
      <c r="AD96" s="104">
        <v>1</v>
      </c>
      <c r="AE96" s="104">
        <v>2</v>
      </c>
      <c r="AF96" s="104">
        <v>3</v>
      </c>
      <c r="AG96" s="104"/>
      <c r="AH96" s="103"/>
      <c r="AI96" s="106"/>
      <c r="AJ96" s="106"/>
      <c r="AK96" s="106"/>
      <c r="AL96" s="106"/>
      <c r="AM96" s="106"/>
      <c r="AN96" s="106"/>
      <c r="AO96" s="106"/>
    </row>
    <row r="97" spans="1:41" x14ac:dyDescent="0.35">
      <c r="A97" s="97"/>
      <c r="B97" s="97"/>
      <c r="C97" s="97"/>
      <c r="D97" s="97"/>
      <c r="E97" s="97"/>
      <c r="F97" s="97"/>
      <c r="G97" s="97"/>
      <c r="H97" s="97"/>
      <c r="I97" s="97"/>
      <c r="J97" s="97"/>
      <c r="K97" s="97"/>
      <c r="L97" s="97"/>
      <c r="M97" s="97"/>
      <c r="N97" s="127"/>
      <c r="O97" s="127"/>
      <c r="P97" s="127"/>
      <c r="Q97" s="127"/>
      <c r="R97" s="127"/>
      <c r="S97" s="127"/>
      <c r="T97" s="127"/>
      <c r="U97" s="138"/>
      <c r="V97" s="138"/>
      <c r="W97" s="138"/>
      <c r="X97" s="138"/>
      <c r="Y97" s="138"/>
      <c r="Z97" s="138"/>
      <c r="AA97" s="138"/>
      <c r="AB97" s="103"/>
      <c r="AC97" s="103"/>
      <c r="AD97" s="103"/>
      <c r="AE97" s="103"/>
      <c r="AF97" s="103"/>
      <c r="AG97" s="103"/>
      <c r="AH97" s="103"/>
      <c r="AI97" s="106"/>
      <c r="AJ97" s="106"/>
      <c r="AK97" s="106"/>
      <c r="AL97" s="106"/>
      <c r="AM97" s="106"/>
      <c r="AN97" s="106"/>
      <c r="AO97" s="106"/>
    </row>
    <row r="98" spans="1:41" x14ac:dyDescent="0.35">
      <c r="A98" s="97"/>
      <c r="B98" s="97"/>
      <c r="C98" s="97"/>
      <c r="D98" s="97"/>
      <c r="E98" s="97"/>
      <c r="F98" s="97"/>
      <c r="G98" s="97"/>
      <c r="H98" s="97"/>
      <c r="I98" s="97"/>
      <c r="J98" s="97"/>
      <c r="K98" s="97"/>
      <c r="L98" s="97"/>
      <c r="M98" s="97"/>
      <c r="N98" s="127"/>
      <c r="O98" s="127"/>
      <c r="P98" s="127"/>
      <c r="Q98" s="127"/>
      <c r="R98" s="127"/>
      <c r="S98" s="127"/>
      <c r="T98" s="127"/>
      <c r="U98" s="138"/>
      <c r="V98" s="138"/>
      <c r="W98" s="138"/>
      <c r="X98" s="138"/>
      <c r="Y98" s="138"/>
      <c r="Z98" s="138"/>
      <c r="AA98" s="138"/>
      <c r="AB98" s="103"/>
      <c r="AC98" s="103"/>
      <c r="AD98" s="103"/>
      <c r="AE98" s="103"/>
      <c r="AF98" s="103"/>
      <c r="AG98" s="103"/>
      <c r="AH98" s="103"/>
      <c r="AI98" s="106"/>
      <c r="AJ98" s="106"/>
      <c r="AK98" s="106"/>
      <c r="AL98" s="106"/>
      <c r="AM98" s="106"/>
      <c r="AN98" s="106"/>
      <c r="AO98" s="106"/>
    </row>
    <row r="99" spans="1:41" x14ac:dyDescent="0.35">
      <c r="A99" s="99" t="s">
        <v>26</v>
      </c>
      <c r="B99" s="97"/>
      <c r="C99" s="97"/>
      <c r="D99" s="97"/>
      <c r="E99" s="97"/>
      <c r="F99" s="97"/>
      <c r="G99" s="97"/>
      <c r="H99" s="97"/>
      <c r="I99" s="97"/>
      <c r="J99" s="97"/>
      <c r="K99" s="97"/>
      <c r="L99" s="97"/>
      <c r="M99" s="97"/>
      <c r="N99" s="127"/>
      <c r="O99" s="127"/>
      <c r="P99" s="127"/>
      <c r="Q99" s="127"/>
      <c r="R99" s="127"/>
      <c r="S99" s="127"/>
      <c r="T99" s="127"/>
      <c r="U99" s="138"/>
      <c r="V99" s="138"/>
      <c r="W99" s="138"/>
      <c r="X99" s="138"/>
      <c r="Y99" s="138"/>
      <c r="Z99" s="138"/>
      <c r="AA99" s="138"/>
      <c r="AB99" s="103"/>
      <c r="AC99" s="103"/>
      <c r="AD99" s="103"/>
      <c r="AE99" s="103"/>
      <c r="AF99" s="103"/>
      <c r="AG99" s="103"/>
      <c r="AH99" s="103"/>
      <c r="AI99" s="106"/>
      <c r="AJ99" s="106"/>
      <c r="AK99" s="106"/>
      <c r="AL99" s="106"/>
      <c r="AM99" s="106"/>
      <c r="AN99" s="106"/>
      <c r="AO99" s="106"/>
    </row>
    <row r="100" spans="1:41" x14ac:dyDescent="0.35">
      <c r="A100" s="97"/>
      <c r="B100" s="97"/>
      <c r="C100" s="97"/>
      <c r="D100" s="97"/>
      <c r="E100" s="97"/>
      <c r="F100" s="97"/>
      <c r="G100" s="97"/>
      <c r="H100" s="97"/>
      <c r="I100" s="97"/>
      <c r="J100" s="97"/>
      <c r="K100" s="97"/>
      <c r="L100" s="97"/>
      <c r="M100" s="97"/>
      <c r="N100" s="127"/>
      <c r="O100" s="127"/>
      <c r="P100" s="127"/>
      <c r="Q100" s="127"/>
      <c r="R100" s="127"/>
      <c r="S100" s="127"/>
      <c r="T100" s="127"/>
      <c r="U100" s="138"/>
      <c r="V100" s="138"/>
      <c r="W100" s="138"/>
      <c r="X100" s="138"/>
      <c r="Y100" s="138"/>
      <c r="Z100" s="138"/>
      <c r="AA100" s="138"/>
      <c r="AB100" s="103" t="s">
        <v>278</v>
      </c>
      <c r="AC100" s="103"/>
      <c r="AD100" s="103"/>
      <c r="AE100" s="103"/>
      <c r="AF100" s="103"/>
      <c r="AG100" s="103"/>
      <c r="AH100" s="103"/>
      <c r="AI100" s="106"/>
      <c r="AJ100" s="106"/>
      <c r="AK100" s="106"/>
      <c r="AL100" s="106"/>
      <c r="AM100" s="106"/>
      <c r="AN100" s="106"/>
      <c r="AO100" s="106"/>
    </row>
    <row r="101" spans="1:41" x14ac:dyDescent="0.35">
      <c r="A101" s="97"/>
      <c r="B101" s="97"/>
      <c r="C101" s="97"/>
      <c r="D101" s="97"/>
      <c r="E101" s="97"/>
      <c r="F101" s="97"/>
      <c r="G101" s="97"/>
      <c r="H101" s="97"/>
      <c r="I101" s="97"/>
      <c r="J101" s="97"/>
      <c r="K101" s="97"/>
      <c r="L101" s="97"/>
      <c r="M101" s="97"/>
      <c r="N101" s="127"/>
      <c r="O101" s="127"/>
      <c r="P101" s="127"/>
      <c r="Q101" s="127"/>
      <c r="R101" s="127"/>
      <c r="S101" s="127"/>
      <c r="T101" s="127"/>
      <c r="U101" s="138"/>
      <c r="V101" s="138"/>
      <c r="W101" s="138"/>
      <c r="X101" s="138"/>
      <c r="Y101" s="138"/>
      <c r="Z101" s="138"/>
      <c r="AA101" s="138"/>
      <c r="AB101" s="103" t="s">
        <v>279</v>
      </c>
      <c r="AC101" s="103"/>
      <c r="AD101" s="103"/>
      <c r="AE101" s="103"/>
      <c r="AF101" s="103"/>
      <c r="AG101" s="103"/>
      <c r="AH101" s="103"/>
      <c r="AI101" s="118"/>
      <c r="AJ101" s="118"/>
      <c r="AK101" s="118"/>
      <c r="AL101" s="118"/>
      <c r="AM101" s="118"/>
      <c r="AN101" s="118"/>
      <c r="AO101" s="118"/>
    </row>
    <row r="102" spans="1:41" x14ac:dyDescent="0.35">
      <c r="A102" s="97"/>
      <c r="B102" s="97"/>
      <c r="C102" s="97"/>
      <c r="D102" s="97"/>
      <c r="E102" s="97"/>
      <c r="F102" s="97"/>
      <c r="G102" s="97"/>
      <c r="H102" s="97"/>
      <c r="I102" s="97"/>
      <c r="J102" s="97"/>
      <c r="K102" s="97"/>
      <c r="L102" s="97"/>
      <c r="M102" s="97"/>
      <c r="N102" s="127"/>
      <c r="O102" s="127"/>
      <c r="P102" s="127"/>
      <c r="Q102" s="127"/>
      <c r="R102" s="127"/>
      <c r="S102" s="127"/>
      <c r="T102" s="127"/>
      <c r="U102" s="138"/>
      <c r="V102" s="138"/>
      <c r="W102" s="138"/>
      <c r="X102" s="138"/>
      <c r="Y102" s="138"/>
      <c r="Z102" s="138"/>
      <c r="AA102" s="138"/>
      <c r="AB102" s="103" t="s">
        <v>280</v>
      </c>
      <c r="AC102" s="103"/>
      <c r="AD102" s="103"/>
      <c r="AE102" s="103"/>
      <c r="AF102" s="103"/>
      <c r="AG102" s="103"/>
      <c r="AH102" s="103"/>
      <c r="AI102" s="118"/>
      <c r="AJ102" s="118"/>
      <c r="AK102" s="118"/>
      <c r="AL102" s="118"/>
      <c r="AM102" s="118"/>
      <c r="AN102" s="118"/>
      <c r="AO102" s="118"/>
    </row>
    <row r="103" spans="1:41" x14ac:dyDescent="0.35">
      <c r="A103" s="97"/>
      <c r="B103" s="97"/>
      <c r="C103" s="97"/>
      <c r="D103" s="97"/>
      <c r="E103" s="97"/>
      <c r="F103" s="97"/>
      <c r="G103" s="97"/>
      <c r="H103" s="97"/>
      <c r="I103" s="97"/>
      <c r="J103" s="97"/>
      <c r="K103" s="97"/>
      <c r="L103" s="97"/>
      <c r="M103" s="97"/>
      <c r="N103" s="127"/>
      <c r="O103" s="127"/>
      <c r="P103" s="127"/>
      <c r="Q103" s="127"/>
      <c r="R103" s="127"/>
      <c r="S103" s="127"/>
      <c r="T103" s="127"/>
      <c r="U103" s="138"/>
      <c r="V103" s="138"/>
      <c r="W103" s="138"/>
      <c r="X103" s="138"/>
      <c r="Y103" s="138"/>
      <c r="Z103" s="138"/>
      <c r="AA103" s="138"/>
      <c r="AB103" s="116"/>
      <c r="AC103" s="116"/>
      <c r="AD103" s="116"/>
      <c r="AE103" s="116"/>
      <c r="AF103" s="116"/>
      <c r="AG103" s="116"/>
      <c r="AH103" s="116"/>
      <c r="AI103" s="118"/>
      <c r="AJ103" s="118"/>
      <c r="AK103" s="118"/>
      <c r="AL103" s="118"/>
      <c r="AM103" s="118"/>
      <c r="AN103" s="118"/>
      <c r="AO103" s="118"/>
    </row>
    <row r="104" spans="1:41" x14ac:dyDescent="0.35">
      <c r="A104" s="97"/>
      <c r="B104" s="97"/>
      <c r="C104" s="97"/>
      <c r="D104" s="97"/>
      <c r="E104" s="97"/>
      <c r="F104" s="97"/>
      <c r="G104" s="97"/>
      <c r="H104" s="97"/>
      <c r="I104" s="97"/>
      <c r="J104" s="97"/>
      <c r="K104" s="97"/>
      <c r="L104" s="97"/>
      <c r="M104" s="97"/>
      <c r="N104" s="127"/>
      <c r="O104" s="127"/>
      <c r="P104" s="127"/>
      <c r="Q104" s="127"/>
      <c r="R104" s="127"/>
      <c r="S104" s="127"/>
      <c r="T104" s="127"/>
      <c r="U104" s="138"/>
      <c r="V104" s="138"/>
      <c r="W104" s="138"/>
      <c r="X104" s="138"/>
      <c r="Y104" s="138"/>
      <c r="Z104" s="138"/>
      <c r="AA104" s="138"/>
      <c r="AB104" s="116"/>
      <c r="AC104" s="116"/>
      <c r="AD104" s="116"/>
      <c r="AE104" s="116"/>
      <c r="AF104" s="116"/>
      <c r="AG104" s="116"/>
      <c r="AH104" s="116"/>
      <c r="AI104" s="118"/>
      <c r="AJ104" s="118"/>
      <c r="AK104" s="118"/>
      <c r="AL104" s="118"/>
      <c r="AM104" s="118"/>
      <c r="AN104" s="118"/>
      <c r="AO104" s="118"/>
    </row>
    <row r="105" spans="1:41" x14ac:dyDescent="0.35">
      <c r="A105" s="97"/>
      <c r="B105" s="97"/>
      <c r="C105" s="97"/>
      <c r="D105" s="97"/>
      <c r="E105" s="97"/>
      <c r="F105" s="97"/>
      <c r="G105" s="97"/>
      <c r="H105" s="97"/>
      <c r="I105" s="97"/>
      <c r="J105" s="97"/>
      <c r="K105" s="97"/>
      <c r="L105" s="97"/>
      <c r="M105" s="97"/>
      <c r="N105" s="127"/>
      <c r="O105" s="127"/>
      <c r="P105" s="127"/>
      <c r="Q105" s="127"/>
      <c r="R105" s="127"/>
      <c r="S105" s="127"/>
      <c r="T105" s="127"/>
      <c r="U105" s="138"/>
      <c r="V105" s="138"/>
      <c r="W105" s="138"/>
      <c r="X105" s="138"/>
      <c r="Y105" s="138"/>
      <c r="Z105" s="138"/>
      <c r="AA105" s="138"/>
      <c r="AB105" s="116"/>
      <c r="AC105" s="116"/>
      <c r="AD105" s="116"/>
      <c r="AE105" s="116"/>
      <c r="AF105" s="116"/>
      <c r="AG105" s="116"/>
      <c r="AH105" s="116"/>
      <c r="AI105" s="118"/>
      <c r="AJ105" s="118"/>
      <c r="AK105" s="118"/>
      <c r="AL105" s="118"/>
      <c r="AM105" s="118"/>
      <c r="AN105" s="118"/>
      <c r="AO105" s="118"/>
    </row>
    <row r="106" spans="1:41" x14ac:dyDescent="0.35">
      <c r="A106" s="97"/>
      <c r="B106" s="97"/>
      <c r="C106" s="97"/>
      <c r="D106" s="97"/>
      <c r="E106" s="97"/>
      <c r="F106" s="97"/>
      <c r="G106" s="97"/>
      <c r="H106" s="97"/>
      <c r="I106" s="97"/>
      <c r="J106" s="97"/>
      <c r="K106" s="97"/>
      <c r="L106" s="97"/>
      <c r="M106" s="97"/>
      <c r="N106" s="127"/>
      <c r="O106" s="127"/>
      <c r="P106" s="127"/>
      <c r="Q106" s="127"/>
      <c r="R106" s="127"/>
      <c r="S106" s="127"/>
      <c r="T106" s="127"/>
      <c r="U106" s="138"/>
      <c r="V106" s="138"/>
      <c r="W106" s="138"/>
      <c r="X106" s="138"/>
      <c r="Y106" s="138"/>
      <c r="Z106" s="138"/>
      <c r="AA106" s="138"/>
      <c r="AB106" s="116"/>
      <c r="AC106" s="116"/>
      <c r="AD106" s="116"/>
      <c r="AE106" s="116"/>
      <c r="AF106" s="116"/>
      <c r="AG106" s="116"/>
      <c r="AH106" s="116"/>
      <c r="AI106" s="118"/>
      <c r="AJ106" s="118"/>
      <c r="AK106" s="118"/>
      <c r="AL106" s="118"/>
      <c r="AM106" s="118"/>
      <c r="AN106" s="118"/>
      <c r="AO106" s="118"/>
    </row>
    <row r="107" spans="1:41" x14ac:dyDescent="0.35">
      <c r="A107" s="97"/>
      <c r="B107" s="97"/>
      <c r="C107" s="97"/>
      <c r="D107" s="97"/>
      <c r="E107" s="97"/>
      <c r="F107" s="97"/>
      <c r="G107" s="97"/>
      <c r="H107" s="97"/>
      <c r="I107" s="97"/>
      <c r="J107" s="97"/>
      <c r="K107" s="97"/>
      <c r="L107" s="97"/>
      <c r="M107" s="97"/>
      <c r="N107" s="127"/>
      <c r="O107" s="127"/>
      <c r="P107" s="127"/>
      <c r="Q107" s="127"/>
      <c r="R107" s="127"/>
      <c r="S107" s="127"/>
      <c r="T107" s="127"/>
      <c r="U107" s="138"/>
      <c r="V107" s="138"/>
      <c r="W107" s="138"/>
      <c r="X107" s="138"/>
      <c r="Y107" s="138"/>
      <c r="Z107" s="138"/>
      <c r="AA107" s="138"/>
      <c r="AB107" s="116"/>
      <c r="AC107" s="116"/>
      <c r="AD107" s="116"/>
      <c r="AE107" s="116"/>
      <c r="AF107" s="116"/>
      <c r="AG107" s="116"/>
      <c r="AH107" s="116"/>
      <c r="AI107" s="118"/>
      <c r="AJ107" s="118"/>
      <c r="AK107" s="118"/>
      <c r="AL107" s="118"/>
      <c r="AM107" s="118"/>
      <c r="AN107" s="118"/>
      <c r="AO107" s="118"/>
    </row>
    <row r="108" spans="1:41" x14ac:dyDescent="0.35">
      <c r="U108" s="112"/>
      <c r="V108" s="112"/>
      <c r="W108" s="112"/>
      <c r="X108" s="112"/>
      <c r="Y108" s="112"/>
      <c r="Z108" s="112"/>
      <c r="AA108" s="112"/>
      <c r="AI108" s="5"/>
      <c r="AJ108" s="5"/>
      <c r="AK108" s="5"/>
      <c r="AL108" s="5"/>
      <c r="AM108" s="5"/>
      <c r="AN108" s="5"/>
      <c r="AO108" s="5"/>
    </row>
    <row r="109" spans="1:41" x14ac:dyDescent="0.35">
      <c r="U109" s="112"/>
      <c r="V109" s="112"/>
      <c r="W109" s="112"/>
      <c r="X109" s="112"/>
      <c r="Y109" s="112"/>
      <c r="Z109" s="112"/>
      <c r="AA109" s="112"/>
      <c r="AI109" s="5"/>
      <c r="AJ109" s="5"/>
      <c r="AK109" s="5"/>
      <c r="AL109" s="5"/>
      <c r="AM109" s="5"/>
      <c r="AN109" s="5"/>
      <c r="AO109" s="5"/>
    </row>
    <row r="110" spans="1:41" x14ac:dyDescent="0.35">
      <c r="U110" s="112"/>
      <c r="V110" s="112"/>
      <c r="W110" s="112"/>
      <c r="X110" s="112"/>
      <c r="Y110" s="112"/>
      <c r="Z110" s="112"/>
      <c r="AA110" s="112"/>
      <c r="AI110" s="5"/>
      <c r="AJ110" s="5"/>
      <c r="AK110" s="5"/>
      <c r="AL110" s="5"/>
      <c r="AM110" s="5"/>
      <c r="AN110" s="5"/>
      <c r="AO110" s="5"/>
    </row>
  </sheetData>
  <sheetProtection selectLockedCells="1"/>
  <mergeCells count="29">
    <mergeCell ref="AB90:AH91"/>
    <mergeCell ref="AB68:AH69"/>
    <mergeCell ref="AB39:AH40"/>
    <mergeCell ref="AI39:AO40"/>
    <mergeCell ref="AI68:AO69"/>
    <mergeCell ref="AI90:AO91"/>
    <mergeCell ref="U90:AA92"/>
    <mergeCell ref="U42:AA66"/>
    <mergeCell ref="U68:AA70"/>
    <mergeCell ref="U71:AA88"/>
    <mergeCell ref="U93:AA107"/>
    <mergeCell ref="U7:AA37"/>
    <mergeCell ref="U39:AA41"/>
    <mergeCell ref="U2:AA2"/>
    <mergeCell ref="AB2:AH2"/>
    <mergeCell ref="AI2:AO2"/>
    <mergeCell ref="N3:AO3"/>
    <mergeCell ref="N4:T5"/>
    <mergeCell ref="U4:AA5"/>
    <mergeCell ref="AB4:AH5"/>
    <mergeCell ref="AI4:AO5"/>
    <mergeCell ref="N2:T2"/>
    <mergeCell ref="N93:T107"/>
    <mergeCell ref="N42:T66"/>
    <mergeCell ref="N7:T37"/>
    <mergeCell ref="N71:T88"/>
    <mergeCell ref="N40:T41"/>
    <mergeCell ref="N69:T70"/>
    <mergeCell ref="N91:T92"/>
  </mergeCells>
  <pageMargins left="0.31496062992125984" right="0.31496062992125984" top="0.74803149606299213" bottom="0.74803149606299213"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0</xdr:col>
                    <xdr:colOff>266700</xdr:colOff>
                    <xdr:row>13</xdr:row>
                    <xdr:rowOff>165100</xdr:rowOff>
                  </from>
                  <to>
                    <xdr:col>10</xdr:col>
                    <xdr:colOff>228600</xdr:colOff>
                    <xdr:row>15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0</xdr:col>
                    <xdr:colOff>266700</xdr:colOff>
                    <xdr:row>11</xdr:row>
                    <xdr:rowOff>152400</xdr:rowOff>
                  </from>
                  <to>
                    <xdr:col>10</xdr:col>
                    <xdr:colOff>228600</xdr:colOff>
                    <xdr:row>12</xdr:row>
                    <xdr:rowOff>165100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sizeWithCells="1">
                  <from>
                    <xdr:col>0</xdr:col>
                    <xdr:colOff>266700</xdr:colOff>
                    <xdr:row>9</xdr:row>
                    <xdr:rowOff>152400</xdr:rowOff>
                  </from>
                  <to>
                    <xdr:col>10</xdr:col>
                    <xdr:colOff>228600</xdr:colOff>
                    <xdr:row>10</xdr:row>
                    <xdr:rowOff>133350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sizeWithCells="1">
                  <from>
                    <xdr:col>0</xdr:col>
                    <xdr:colOff>266700</xdr:colOff>
                    <xdr:row>7</xdr:row>
                    <xdr:rowOff>107950</xdr:rowOff>
                  </from>
                  <to>
                    <xdr:col>10</xdr:col>
                    <xdr:colOff>228600</xdr:colOff>
                    <xdr:row>8</xdr:row>
                    <xdr:rowOff>133350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sizeWithCells="1">
                  <from>
                    <xdr:col>0</xdr:col>
                    <xdr:colOff>266700</xdr:colOff>
                    <xdr:row>14</xdr:row>
                    <xdr:rowOff>171450</xdr:rowOff>
                  </from>
                  <to>
                    <xdr:col>10</xdr:col>
                    <xdr:colOff>228600</xdr:colOff>
                    <xdr:row>16</xdr:row>
                    <xdr:rowOff>12700</xdr:rowOff>
                  </to>
                </anchor>
              </controlPr>
            </control>
          </mc:Choice>
        </mc:AlternateContent>
        <mc:AlternateContent xmlns:mc="http://schemas.openxmlformats.org/markup-compatibility/2006">
          <mc:Choice Requires="x14">
            <control shapeId="5141" r:id="rId9" name="Check Box 21">
              <controlPr defaultSize="0" autoFill="0" autoLine="0" autoPict="0">
                <anchor moveWithCells="1" sizeWithCells="1">
                  <from>
                    <xdr:col>0</xdr:col>
                    <xdr:colOff>266700</xdr:colOff>
                    <xdr:row>71</xdr:row>
                    <xdr:rowOff>38100</xdr:rowOff>
                  </from>
                  <to>
                    <xdr:col>10</xdr:col>
                    <xdr:colOff>228600</xdr:colOff>
                    <xdr:row>72</xdr:row>
                    <xdr:rowOff>57150</xdr:rowOff>
                  </to>
                </anchor>
              </controlPr>
            </control>
          </mc:Choice>
        </mc:AlternateContent>
        <mc:AlternateContent xmlns:mc="http://schemas.openxmlformats.org/markup-compatibility/2006">
          <mc:Choice Requires="x14">
            <control shapeId="5143" r:id="rId10" name="Check Box 23">
              <controlPr defaultSize="0" autoFill="0" autoLine="0" autoPict="0">
                <anchor moveWithCells="1" sizeWithCells="1">
                  <from>
                    <xdr:col>0</xdr:col>
                    <xdr:colOff>266700</xdr:colOff>
                    <xdr:row>73</xdr:row>
                    <xdr:rowOff>88900</xdr:rowOff>
                  </from>
                  <to>
                    <xdr:col>10</xdr:col>
                    <xdr:colOff>266700</xdr:colOff>
                    <xdr:row>74</xdr:row>
                    <xdr:rowOff>69850</xdr:rowOff>
                  </to>
                </anchor>
              </controlPr>
            </control>
          </mc:Choice>
        </mc:AlternateContent>
        <mc:AlternateContent xmlns:mc="http://schemas.openxmlformats.org/markup-compatibility/2006">
          <mc:Choice Requires="x14">
            <control shapeId="5144" r:id="rId11" name="Check Box 24">
              <controlPr defaultSize="0" autoFill="0" autoLine="0" autoPict="0">
                <anchor moveWithCells="1" sizeWithCells="1">
                  <from>
                    <xdr:col>0</xdr:col>
                    <xdr:colOff>266700</xdr:colOff>
                    <xdr:row>74</xdr:row>
                    <xdr:rowOff>69850</xdr:rowOff>
                  </from>
                  <to>
                    <xdr:col>10</xdr:col>
                    <xdr:colOff>266700</xdr:colOff>
                    <xdr:row>75</xdr:row>
                    <xdr:rowOff>95250</xdr:rowOff>
                  </to>
                </anchor>
              </controlPr>
            </control>
          </mc:Choice>
        </mc:AlternateContent>
        <mc:AlternateContent xmlns:mc="http://schemas.openxmlformats.org/markup-compatibility/2006">
          <mc:Choice Requires="x14">
            <control shapeId="5157" r:id="rId12" name="Check Box 37">
              <controlPr defaultSize="0" autoFill="0" autoLine="0" autoPict="0">
                <anchor moveWithCells="1" sizeWithCells="1">
                  <from>
                    <xdr:col>0</xdr:col>
                    <xdr:colOff>266700</xdr:colOff>
                    <xdr:row>93</xdr:row>
                    <xdr:rowOff>50800</xdr:rowOff>
                  </from>
                  <to>
                    <xdr:col>10</xdr:col>
                    <xdr:colOff>228600</xdr:colOff>
                    <xdr:row>94</xdr:row>
                    <xdr:rowOff>69850</xdr:rowOff>
                  </to>
                </anchor>
              </controlPr>
            </control>
          </mc:Choice>
        </mc:AlternateContent>
        <mc:AlternateContent xmlns:mc="http://schemas.openxmlformats.org/markup-compatibility/2006">
          <mc:Choice Requires="x14">
            <control shapeId="5159" r:id="rId13" name="Check Box 39">
              <controlPr defaultSize="0" autoFill="0" autoLine="0" autoPict="0">
                <anchor moveWithCells="1" sizeWithCells="1">
                  <from>
                    <xdr:col>0</xdr:col>
                    <xdr:colOff>266700</xdr:colOff>
                    <xdr:row>95</xdr:row>
                    <xdr:rowOff>88900</xdr:rowOff>
                  </from>
                  <to>
                    <xdr:col>10</xdr:col>
                    <xdr:colOff>266700</xdr:colOff>
                    <xdr:row>96</xdr:row>
                    <xdr:rowOff>69850</xdr:rowOff>
                  </to>
                </anchor>
              </controlPr>
            </control>
          </mc:Choice>
        </mc:AlternateContent>
        <mc:AlternateContent xmlns:mc="http://schemas.openxmlformats.org/markup-compatibility/2006">
          <mc:Choice Requires="x14">
            <control shapeId="5160" r:id="rId14" name="Check Box 40">
              <controlPr defaultSize="0" autoFill="0" autoLine="0" autoPict="0">
                <anchor moveWithCells="1" sizeWithCells="1">
                  <from>
                    <xdr:col>0</xdr:col>
                    <xdr:colOff>266700</xdr:colOff>
                    <xdr:row>94</xdr:row>
                    <xdr:rowOff>76200</xdr:rowOff>
                  </from>
                  <to>
                    <xdr:col>10</xdr:col>
                    <xdr:colOff>266700</xdr:colOff>
                    <xdr:row>95</xdr:row>
                    <xdr:rowOff>57150</xdr:rowOff>
                  </to>
                </anchor>
              </controlPr>
            </control>
          </mc:Choice>
        </mc:AlternateContent>
        <mc:AlternateContent xmlns:mc="http://schemas.openxmlformats.org/markup-compatibility/2006">
          <mc:Choice Requires="x14">
            <control shapeId="5161" r:id="rId15" name="Check Box 41">
              <controlPr defaultSize="0" autoFill="0" autoLine="0" autoPict="0">
                <anchor moveWithCells="1" sizeWithCells="1">
                  <from>
                    <xdr:col>0</xdr:col>
                    <xdr:colOff>266700</xdr:colOff>
                    <xdr:row>96</xdr:row>
                    <xdr:rowOff>95250</xdr:rowOff>
                  </from>
                  <to>
                    <xdr:col>10</xdr:col>
                    <xdr:colOff>266700</xdr:colOff>
                    <xdr:row>97</xdr:row>
                    <xdr:rowOff>76200</xdr:rowOff>
                  </to>
                </anchor>
              </controlPr>
            </control>
          </mc:Choice>
        </mc:AlternateContent>
        <mc:AlternateContent xmlns:mc="http://schemas.openxmlformats.org/markup-compatibility/2006">
          <mc:Choice Requires="x14">
            <control shapeId="5162" r:id="rId16" name="Check Box 42">
              <controlPr defaultSize="0" autoFill="0" autoLine="0" autoPict="0">
                <anchor moveWithCells="1" sizeWithCells="1">
                  <from>
                    <xdr:col>0</xdr:col>
                    <xdr:colOff>266700</xdr:colOff>
                    <xdr:row>99</xdr:row>
                    <xdr:rowOff>38100</xdr:rowOff>
                  </from>
                  <to>
                    <xdr:col>10</xdr:col>
                    <xdr:colOff>228600</xdr:colOff>
                    <xdr:row>100</xdr:row>
                    <xdr:rowOff>57150</xdr:rowOff>
                  </to>
                </anchor>
              </controlPr>
            </control>
          </mc:Choice>
        </mc:AlternateContent>
        <mc:AlternateContent xmlns:mc="http://schemas.openxmlformats.org/markup-compatibility/2006">
          <mc:Choice Requires="x14">
            <control shapeId="5168" r:id="rId17" name="Check Box 48">
              <controlPr defaultSize="0" autoFill="0" autoLine="0" autoPict="0">
                <anchor moveWithCells="1" sizeWithCells="1">
                  <from>
                    <xdr:col>0</xdr:col>
                    <xdr:colOff>266700</xdr:colOff>
                    <xdr:row>101</xdr:row>
                    <xdr:rowOff>76200</xdr:rowOff>
                  </from>
                  <to>
                    <xdr:col>10</xdr:col>
                    <xdr:colOff>266700</xdr:colOff>
                    <xdr:row>102</xdr:row>
                    <xdr:rowOff>57150</xdr:rowOff>
                  </to>
                </anchor>
              </controlPr>
            </control>
          </mc:Choice>
        </mc:AlternateContent>
        <mc:AlternateContent xmlns:mc="http://schemas.openxmlformats.org/markup-compatibility/2006">
          <mc:Choice Requires="x14">
            <control shapeId="5169" r:id="rId18" name="Check Box 49">
              <controlPr defaultSize="0" autoFill="0" autoLine="0" autoPict="0">
                <anchor moveWithCells="1" sizeWithCells="1">
                  <from>
                    <xdr:col>0</xdr:col>
                    <xdr:colOff>266700</xdr:colOff>
                    <xdr:row>100</xdr:row>
                    <xdr:rowOff>69850</xdr:rowOff>
                  </from>
                  <to>
                    <xdr:col>10</xdr:col>
                    <xdr:colOff>266700</xdr:colOff>
                    <xdr:row>101</xdr:row>
                    <xdr:rowOff>50800</xdr:rowOff>
                  </to>
                </anchor>
              </controlPr>
            </control>
          </mc:Choice>
        </mc:AlternateContent>
        <mc:AlternateContent xmlns:mc="http://schemas.openxmlformats.org/markup-compatibility/2006">
          <mc:Choice Requires="x14">
            <control shapeId="5170" r:id="rId19" name="Check Box 50">
              <controlPr defaultSize="0" autoFill="0" autoLine="0" autoPict="0">
                <anchor moveWithCells="1" sizeWithCells="1">
                  <from>
                    <xdr:col>0</xdr:col>
                    <xdr:colOff>266700</xdr:colOff>
                    <xdr:row>102</xdr:row>
                    <xdr:rowOff>88900</xdr:rowOff>
                  </from>
                  <to>
                    <xdr:col>10</xdr:col>
                    <xdr:colOff>266700</xdr:colOff>
                    <xdr:row>103</xdr:row>
                    <xdr:rowOff>69850</xdr:rowOff>
                  </to>
                </anchor>
              </controlPr>
            </control>
          </mc:Choice>
        </mc:AlternateContent>
        <mc:AlternateContent xmlns:mc="http://schemas.openxmlformats.org/markup-compatibility/2006">
          <mc:Choice Requires="x14">
            <control shapeId="5131" r:id="rId20" name="Check Box 11">
              <controlPr defaultSize="0" autoFill="0" autoLine="0" autoPict="0">
                <anchor moveWithCells="1" sizeWithCells="1">
                  <from>
                    <xdr:col>0</xdr:col>
                    <xdr:colOff>266700</xdr:colOff>
                    <xdr:row>42</xdr:row>
                    <xdr:rowOff>12700</xdr:rowOff>
                  </from>
                  <to>
                    <xdr:col>10</xdr:col>
                    <xdr:colOff>228600</xdr:colOff>
                    <xdr:row>43</xdr:row>
                    <xdr:rowOff>38100</xdr:rowOff>
                  </to>
                </anchor>
              </controlPr>
            </control>
          </mc:Choice>
        </mc:AlternateContent>
        <mc:AlternateContent xmlns:mc="http://schemas.openxmlformats.org/markup-compatibility/2006">
          <mc:Choice Requires="x14">
            <control shapeId="5133" r:id="rId21" name="Check Box 13">
              <controlPr defaultSize="0" autoFill="0" autoLine="0" autoPict="0">
                <anchor moveWithCells="1" sizeWithCells="1">
                  <from>
                    <xdr:col>0</xdr:col>
                    <xdr:colOff>266700</xdr:colOff>
                    <xdr:row>47</xdr:row>
                    <xdr:rowOff>88900</xdr:rowOff>
                  </from>
                  <to>
                    <xdr:col>10</xdr:col>
                    <xdr:colOff>266700</xdr:colOff>
                    <xdr:row>48</xdr:row>
                    <xdr:rowOff>69850</xdr:rowOff>
                  </to>
                </anchor>
              </controlPr>
            </control>
          </mc:Choice>
        </mc:AlternateContent>
        <mc:AlternateContent xmlns:mc="http://schemas.openxmlformats.org/markup-compatibility/2006">
          <mc:Choice Requires="x14">
            <control shapeId="5134" r:id="rId22" name="Check Box 14">
              <controlPr defaultSize="0" autoFill="0" autoLine="0" autoPict="0">
                <anchor moveWithCells="1" sizeWithCells="1">
                  <from>
                    <xdr:col>0</xdr:col>
                    <xdr:colOff>266700</xdr:colOff>
                    <xdr:row>46</xdr:row>
                    <xdr:rowOff>76200</xdr:rowOff>
                  </from>
                  <to>
                    <xdr:col>10</xdr:col>
                    <xdr:colOff>266700</xdr:colOff>
                    <xdr:row>47</xdr:row>
                    <xdr:rowOff>57150</xdr:rowOff>
                  </to>
                </anchor>
              </controlPr>
            </control>
          </mc:Choice>
        </mc:AlternateContent>
        <mc:AlternateContent xmlns:mc="http://schemas.openxmlformats.org/markup-compatibility/2006">
          <mc:Choice Requires="x14">
            <control shapeId="5135" r:id="rId23" name="Check Box 15">
              <controlPr defaultSize="0" autoFill="0" autoLine="0" autoPict="0">
                <anchor moveWithCells="1" sizeWithCells="1">
                  <from>
                    <xdr:col>0</xdr:col>
                    <xdr:colOff>266700</xdr:colOff>
                    <xdr:row>44</xdr:row>
                    <xdr:rowOff>31750</xdr:rowOff>
                  </from>
                  <to>
                    <xdr:col>10</xdr:col>
                    <xdr:colOff>266700</xdr:colOff>
                    <xdr:row>45</xdr:row>
                    <xdr:rowOff>57150</xdr:rowOff>
                  </to>
                </anchor>
              </controlPr>
            </control>
          </mc:Choice>
        </mc:AlternateContent>
        <mc:AlternateContent xmlns:mc="http://schemas.openxmlformats.org/markup-compatibility/2006">
          <mc:Choice Requires="x14">
            <control shapeId="5172" r:id="rId24" name="Check Box 52">
              <controlPr defaultSize="0" autoFill="0" autoLine="0" autoPict="0">
                <anchor moveWithCells="1" sizeWithCells="1">
                  <from>
                    <xdr:col>0</xdr:col>
                    <xdr:colOff>266700</xdr:colOff>
                    <xdr:row>49</xdr:row>
                    <xdr:rowOff>76200</xdr:rowOff>
                  </from>
                  <to>
                    <xdr:col>10</xdr:col>
                    <xdr:colOff>228600</xdr:colOff>
                    <xdr:row>50</xdr:row>
                    <xdr:rowOff>107950</xdr:rowOff>
                  </to>
                </anchor>
              </controlPr>
            </control>
          </mc:Choice>
        </mc:AlternateContent>
        <mc:AlternateContent xmlns:mc="http://schemas.openxmlformats.org/markup-compatibility/2006">
          <mc:Choice Requires="x14">
            <control shapeId="5179" r:id="rId25" name="Check Box 59">
              <controlPr defaultSize="0" autoFill="0" autoLine="0" autoPict="0">
                <anchor moveWithCells="1" sizeWithCells="1">
                  <from>
                    <xdr:col>0</xdr:col>
                    <xdr:colOff>266700</xdr:colOff>
                    <xdr:row>43</xdr:row>
                    <xdr:rowOff>50800</xdr:rowOff>
                  </from>
                  <to>
                    <xdr:col>10</xdr:col>
                    <xdr:colOff>266700</xdr:colOff>
                    <xdr:row>44</xdr:row>
                    <xdr:rowOff>31750</xdr:rowOff>
                  </to>
                </anchor>
              </controlPr>
            </control>
          </mc:Choice>
        </mc:AlternateContent>
        <mc:AlternateContent xmlns:mc="http://schemas.openxmlformats.org/markup-compatibility/2006">
          <mc:Choice Requires="x14">
            <control shapeId="5181" r:id="rId26" name="Check Box 61">
              <controlPr defaultSize="0" autoFill="0" autoLine="0" autoPict="0">
                <anchor moveWithCells="1" sizeWithCells="1">
                  <from>
                    <xdr:col>0</xdr:col>
                    <xdr:colOff>266700</xdr:colOff>
                    <xdr:row>12</xdr:row>
                    <xdr:rowOff>152400</xdr:rowOff>
                  </from>
                  <to>
                    <xdr:col>10</xdr:col>
                    <xdr:colOff>228600</xdr:colOff>
                    <xdr:row>13</xdr:row>
                    <xdr:rowOff>184150</xdr:rowOff>
                  </to>
                </anchor>
              </controlPr>
            </control>
          </mc:Choice>
        </mc:AlternateContent>
        <mc:AlternateContent xmlns:mc="http://schemas.openxmlformats.org/markup-compatibility/2006">
          <mc:Choice Requires="x14">
            <control shapeId="5182" r:id="rId27" name="Check Box 62">
              <controlPr defaultSize="0" autoFill="0" autoLine="0" autoPict="0">
                <anchor moveWithCells="1" sizeWithCells="1">
                  <from>
                    <xdr:col>0</xdr:col>
                    <xdr:colOff>266700</xdr:colOff>
                    <xdr:row>10</xdr:row>
                    <xdr:rowOff>146050</xdr:rowOff>
                  </from>
                  <to>
                    <xdr:col>10</xdr:col>
                    <xdr:colOff>228600</xdr:colOff>
                    <xdr:row>11</xdr:row>
                    <xdr:rowOff>152400</xdr:rowOff>
                  </to>
                </anchor>
              </controlPr>
            </control>
          </mc:Choice>
        </mc:AlternateContent>
        <mc:AlternateContent xmlns:mc="http://schemas.openxmlformats.org/markup-compatibility/2006">
          <mc:Choice Requires="x14">
            <control shapeId="5183" r:id="rId28" name="Check Box 63">
              <controlPr defaultSize="0" autoFill="0" autoLine="0" autoPict="0">
                <anchor moveWithCells="1" sizeWithCells="1">
                  <from>
                    <xdr:col>0</xdr:col>
                    <xdr:colOff>266700</xdr:colOff>
                    <xdr:row>8</xdr:row>
                    <xdr:rowOff>146050</xdr:rowOff>
                  </from>
                  <to>
                    <xdr:col>10</xdr:col>
                    <xdr:colOff>228600</xdr:colOff>
                    <xdr:row>9</xdr:row>
                    <xdr:rowOff>127000</xdr:rowOff>
                  </to>
                </anchor>
              </controlPr>
            </control>
          </mc:Choice>
        </mc:AlternateContent>
        <mc:AlternateContent xmlns:mc="http://schemas.openxmlformats.org/markup-compatibility/2006">
          <mc:Choice Requires="x14">
            <control shapeId="5187" r:id="rId29" name="Check Box 67">
              <controlPr defaultSize="0" autoFill="0" autoLine="0" autoPict="0">
                <anchor moveWithCells="1" sizeWithCells="1">
                  <from>
                    <xdr:col>0</xdr:col>
                    <xdr:colOff>266700</xdr:colOff>
                    <xdr:row>48</xdr:row>
                    <xdr:rowOff>69850</xdr:rowOff>
                  </from>
                  <to>
                    <xdr:col>10</xdr:col>
                    <xdr:colOff>266700</xdr:colOff>
                    <xdr:row>49</xdr:row>
                    <xdr:rowOff>95250</xdr:rowOff>
                  </to>
                </anchor>
              </controlPr>
            </control>
          </mc:Choice>
        </mc:AlternateContent>
        <mc:AlternateContent xmlns:mc="http://schemas.openxmlformats.org/markup-compatibility/2006">
          <mc:Choice Requires="x14">
            <control shapeId="5188" r:id="rId30" name="Check Box 68">
              <controlPr defaultSize="0" autoFill="0" autoLine="0" autoPict="0">
                <anchor moveWithCells="1" sizeWithCells="1">
                  <from>
                    <xdr:col>0</xdr:col>
                    <xdr:colOff>266700</xdr:colOff>
                    <xdr:row>45</xdr:row>
                    <xdr:rowOff>69850</xdr:rowOff>
                  </from>
                  <to>
                    <xdr:col>10</xdr:col>
                    <xdr:colOff>266700</xdr:colOff>
                    <xdr:row>46</xdr:row>
                    <xdr:rowOff>50800</xdr:rowOff>
                  </to>
                </anchor>
              </controlPr>
            </control>
          </mc:Choice>
        </mc:AlternateContent>
        <mc:AlternateContent xmlns:mc="http://schemas.openxmlformats.org/markup-compatibility/2006">
          <mc:Choice Requires="x14">
            <control shapeId="5192" r:id="rId31" name="Check Box 72">
              <controlPr defaultSize="0" autoFill="0" autoLine="0" autoPict="0">
                <anchor moveWithCells="1" sizeWithCells="1">
                  <from>
                    <xdr:col>0</xdr:col>
                    <xdr:colOff>266700</xdr:colOff>
                    <xdr:row>72</xdr:row>
                    <xdr:rowOff>69850</xdr:rowOff>
                  </from>
                  <to>
                    <xdr:col>10</xdr:col>
                    <xdr:colOff>266700</xdr:colOff>
                    <xdr:row>73</xdr:row>
                    <xdr:rowOff>50800</xdr:rowOff>
                  </to>
                </anchor>
              </controlPr>
            </control>
          </mc:Choice>
        </mc:AlternateContent>
        <mc:AlternateContent xmlns:mc="http://schemas.openxmlformats.org/markup-compatibility/2006">
          <mc:Choice Requires="x14">
            <control shapeId="5194" r:id="rId32" name="Check Box 74">
              <controlPr defaultSize="0" autoFill="0" autoLine="0" autoPict="0">
                <anchor moveWithCells="1" sizeWithCells="1">
                  <from>
                    <xdr:col>0</xdr:col>
                    <xdr:colOff>266700</xdr:colOff>
                    <xdr:row>26</xdr:row>
                    <xdr:rowOff>165100</xdr:rowOff>
                  </from>
                  <to>
                    <xdr:col>10</xdr:col>
                    <xdr:colOff>228600</xdr:colOff>
                    <xdr:row>28</xdr:row>
                    <xdr:rowOff>0</xdr:rowOff>
                  </to>
                </anchor>
              </controlPr>
            </control>
          </mc:Choice>
        </mc:AlternateContent>
        <mc:AlternateContent xmlns:mc="http://schemas.openxmlformats.org/markup-compatibility/2006">
          <mc:Choice Requires="x14">
            <control shapeId="5195" r:id="rId33" name="Check Box 75">
              <controlPr defaultSize="0" autoFill="0" autoLine="0" autoPict="0">
                <anchor moveWithCells="1" sizeWithCells="1">
                  <from>
                    <xdr:col>0</xdr:col>
                    <xdr:colOff>266700</xdr:colOff>
                    <xdr:row>24</xdr:row>
                    <xdr:rowOff>152400</xdr:rowOff>
                  </from>
                  <to>
                    <xdr:col>10</xdr:col>
                    <xdr:colOff>228600</xdr:colOff>
                    <xdr:row>25</xdr:row>
                    <xdr:rowOff>165100</xdr:rowOff>
                  </to>
                </anchor>
              </controlPr>
            </control>
          </mc:Choice>
        </mc:AlternateContent>
        <mc:AlternateContent xmlns:mc="http://schemas.openxmlformats.org/markup-compatibility/2006">
          <mc:Choice Requires="x14">
            <control shapeId="5196" r:id="rId34" name="Check Box 76">
              <controlPr defaultSize="0" autoFill="0" autoLine="0" autoPict="0">
                <anchor moveWithCells="1" sizeWithCells="1">
                  <from>
                    <xdr:col>0</xdr:col>
                    <xdr:colOff>266700</xdr:colOff>
                    <xdr:row>22</xdr:row>
                    <xdr:rowOff>152400</xdr:rowOff>
                  </from>
                  <to>
                    <xdr:col>10</xdr:col>
                    <xdr:colOff>228600</xdr:colOff>
                    <xdr:row>23</xdr:row>
                    <xdr:rowOff>133350</xdr:rowOff>
                  </to>
                </anchor>
              </controlPr>
            </control>
          </mc:Choice>
        </mc:AlternateContent>
        <mc:AlternateContent xmlns:mc="http://schemas.openxmlformats.org/markup-compatibility/2006">
          <mc:Choice Requires="x14">
            <control shapeId="5197" r:id="rId35" name="Check Box 77">
              <controlPr defaultSize="0" autoFill="0" autoLine="0" autoPict="0">
                <anchor moveWithCells="1" sizeWithCells="1">
                  <from>
                    <xdr:col>0</xdr:col>
                    <xdr:colOff>266700</xdr:colOff>
                    <xdr:row>20</xdr:row>
                    <xdr:rowOff>107950</xdr:rowOff>
                  </from>
                  <to>
                    <xdr:col>10</xdr:col>
                    <xdr:colOff>228600</xdr:colOff>
                    <xdr:row>21</xdr:row>
                    <xdr:rowOff>133350</xdr:rowOff>
                  </to>
                </anchor>
              </controlPr>
            </control>
          </mc:Choice>
        </mc:AlternateContent>
        <mc:AlternateContent xmlns:mc="http://schemas.openxmlformats.org/markup-compatibility/2006">
          <mc:Choice Requires="x14">
            <control shapeId="5198" r:id="rId36" name="Check Box 78">
              <controlPr defaultSize="0" autoFill="0" autoLine="0" autoPict="0">
                <anchor moveWithCells="1" sizeWithCells="1">
                  <from>
                    <xdr:col>0</xdr:col>
                    <xdr:colOff>266700</xdr:colOff>
                    <xdr:row>27</xdr:row>
                    <xdr:rowOff>171450</xdr:rowOff>
                  </from>
                  <to>
                    <xdr:col>10</xdr:col>
                    <xdr:colOff>228600</xdr:colOff>
                    <xdr:row>29</xdr:row>
                    <xdr:rowOff>12700</xdr:rowOff>
                  </to>
                </anchor>
              </controlPr>
            </control>
          </mc:Choice>
        </mc:AlternateContent>
        <mc:AlternateContent xmlns:mc="http://schemas.openxmlformats.org/markup-compatibility/2006">
          <mc:Choice Requires="x14">
            <control shapeId="5199" r:id="rId37" name="Check Box 79">
              <controlPr defaultSize="0" autoFill="0" autoLine="0" autoPict="0">
                <anchor moveWithCells="1" sizeWithCells="1">
                  <from>
                    <xdr:col>0</xdr:col>
                    <xdr:colOff>266700</xdr:colOff>
                    <xdr:row>25</xdr:row>
                    <xdr:rowOff>152400</xdr:rowOff>
                  </from>
                  <to>
                    <xdr:col>10</xdr:col>
                    <xdr:colOff>228600</xdr:colOff>
                    <xdr:row>26</xdr:row>
                    <xdr:rowOff>184150</xdr:rowOff>
                  </to>
                </anchor>
              </controlPr>
            </control>
          </mc:Choice>
        </mc:AlternateContent>
        <mc:AlternateContent xmlns:mc="http://schemas.openxmlformats.org/markup-compatibility/2006">
          <mc:Choice Requires="x14">
            <control shapeId="5200" r:id="rId38" name="Check Box 80">
              <controlPr defaultSize="0" autoFill="0" autoLine="0" autoPict="0">
                <anchor moveWithCells="1" sizeWithCells="1">
                  <from>
                    <xdr:col>0</xdr:col>
                    <xdr:colOff>266700</xdr:colOff>
                    <xdr:row>23</xdr:row>
                    <xdr:rowOff>146050</xdr:rowOff>
                  </from>
                  <to>
                    <xdr:col>10</xdr:col>
                    <xdr:colOff>228600</xdr:colOff>
                    <xdr:row>24</xdr:row>
                    <xdr:rowOff>152400</xdr:rowOff>
                  </to>
                </anchor>
              </controlPr>
            </control>
          </mc:Choice>
        </mc:AlternateContent>
        <mc:AlternateContent xmlns:mc="http://schemas.openxmlformats.org/markup-compatibility/2006">
          <mc:Choice Requires="x14">
            <control shapeId="5201" r:id="rId39" name="Check Box 81">
              <controlPr defaultSize="0" autoFill="0" autoLine="0" autoPict="0">
                <anchor moveWithCells="1" sizeWithCells="1">
                  <from>
                    <xdr:col>0</xdr:col>
                    <xdr:colOff>266700</xdr:colOff>
                    <xdr:row>21</xdr:row>
                    <xdr:rowOff>146050</xdr:rowOff>
                  </from>
                  <to>
                    <xdr:col>10</xdr:col>
                    <xdr:colOff>228600</xdr:colOff>
                    <xdr:row>22</xdr:row>
                    <xdr:rowOff>127000</xdr:rowOff>
                  </to>
                </anchor>
              </controlPr>
            </control>
          </mc:Choice>
        </mc:AlternateContent>
        <mc:AlternateContent xmlns:mc="http://schemas.openxmlformats.org/markup-compatibility/2006">
          <mc:Choice Requires="x14">
            <control shapeId="5202" r:id="rId40" name="Check Box 82">
              <controlPr defaultSize="0" autoFill="0" autoLine="0" autoPict="0">
                <anchor moveWithCells="1" sizeWithCells="1">
                  <from>
                    <xdr:col>0</xdr:col>
                    <xdr:colOff>266700</xdr:colOff>
                    <xdr:row>77</xdr:row>
                    <xdr:rowOff>38100</xdr:rowOff>
                  </from>
                  <to>
                    <xdr:col>10</xdr:col>
                    <xdr:colOff>228600</xdr:colOff>
                    <xdr:row>78</xdr:row>
                    <xdr:rowOff>57150</xdr:rowOff>
                  </to>
                </anchor>
              </controlPr>
            </control>
          </mc:Choice>
        </mc:AlternateContent>
        <mc:AlternateContent xmlns:mc="http://schemas.openxmlformats.org/markup-compatibility/2006">
          <mc:Choice Requires="x14">
            <control shapeId="5203" r:id="rId41" name="Check Box 83">
              <controlPr defaultSize="0" autoFill="0" autoLine="0" autoPict="0">
                <anchor moveWithCells="1" sizeWithCells="1">
                  <from>
                    <xdr:col>0</xdr:col>
                    <xdr:colOff>266700</xdr:colOff>
                    <xdr:row>79</xdr:row>
                    <xdr:rowOff>88900</xdr:rowOff>
                  </from>
                  <to>
                    <xdr:col>10</xdr:col>
                    <xdr:colOff>266700</xdr:colOff>
                    <xdr:row>80</xdr:row>
                    <xdr:rowOff>69850</xdr:rowOff>
                  </to>
                </anchor>
              </controlPr>
            </control>
          </mc:Choice>
        </mc:AlternateContent>
        <mc:AlternateContent xmlns:mc="http://schemas.openxmlformats.org/markup-compatibility/2006">
          <mc:Choice Requires="x14">
            <control shapeId="5204" r:id="rId42" name="Check Box 84">
              <controlPr defaultSize="0" autoFill="0" autoLine="0" autoPict="0">
                <anchor moveWithCells="1" sizeWithCells="1">
                  <from>
                    <xdr:col>0</xdr:col>
                    <xdr:colOff>266700</xdr:colOff>
                    <xdr:row>80</xdr:row>
                    <xdr:rowOff>69850</xdr:rowOff>
                  </from>
                  <to>
                    <xdr:col>10</xdr:col>
                    <xdr:colOff>266700</xdr:colOff>
                    <xdr:row>81</xdr:row>
                    <xdr:rowOff>95250</xdr:rowOff>
                  </to>
                </anchor>
              </controlPr>
            </control>
          </mc:Choice>
        </mc:AlternateContent>
        <mc:AlternateContent xmlns:mc="http://schemas.openxmlformats.org/markup-compatibility/2006">
          <mc:Choice Requires="x14">
            <control shapeId="5205" r:id="rId43" name="Check Box 85">
              <controlPr defaultSize="0" autoFill="0" autoLine="0" autoPict="0">
                <anchor moveWithCells="1" sizeWithCells="1">
                  <from>
                    <xdr:col>0</xdr:col>
                    <xdr:colOff>266700</xdr:colOff>
                    <xdr:row>78</xdr:row>
                    <xdr:rowOff>69850</xdr:rowOff>
                  </from>
                  <to>
                    <xdr:col>10</xdr:col>
                    <xdr:colOff>266700</xdr:colOff>
                    <xdr:row>79</xdr:row>
                    <xdr:rowOff>50800</xdr:rowOff>
                  </to>
                </anchor>
              </controlPr>
            </control>
          </mc:Choice>
        </mc:AlternateContent>
        <mc:AlternateContent xmlns:mc="http://schemas.openxmlformats.org/markup-compatibility/2006">
          <mc:Choice Requires="x14">
            <control shapeId="5206" r:id="rId44" name="Check Box 86">
              <controlPr defaultSize="0" autoFill="0" autoLine="0" autoPict="0">
                <anchor moveWithCells="1" sizeWithCells="1">
                  <from>
                    <xdr:col>0</xdr:col>
                    <xdr:colOff>266700</xdr:colOff>
                    <xdr:row>52</xdr:row>
                    <xdr:rowOff>12700</xdr:rowOff>
                  </from>
                  <to>
                    <xdr:col>10</xdr:col>
                    <xdr:colOff>228600</xdr:colOff>
                    <xdr:row>53</xdr:row>
                    <xdr:rowOff>38100</xdr:rowOff>
                  </to>
                </anchor>
              </controlPr>
            </control>
          </mc:Choice>
        </mc:AlternateContent>
        <mc:AlternateContent xmlns:mc="http://schemas.openxmlformats.org/markup-compatibility/2006">
          <mc:Choice Requires="x14">
            <control shapeId="5207" r:id="rId45" name="Check Box 87">
              <controlPr defaultSize="0" autoFill="0" autoLine="0" autoPict="0">
                <anchor moveWithCells="1" sizeWithCells="1">
                  <from>
                    <xdr:col>0</xdr:col>
                    <xdr:colOff>266700</xdr:colOff>
                    <xdr:row>57</xdr:row>
                    <xdr:rowOff>88900</xdr:rowOff>
                  </from>
                  <to>
                    <xdr:col>10</xdr:col>
                    <xdr:colOff>266700</xdr:colOff>
                    <xdr:row>58</xdr:row>
                    <xdr:rowOff>69850</xdr:rowOff>
                  </to>
                </anchor>
              </controlPr>
            </control>
          </mc:Choice>
        </mc:AlternateContent>
        <mc:AlternateContent xmlns:mc="http://schemas.openxmlformats.org/markup-compatibility/2006">
          <mc:Choice Requires="x14">
            <control shapeId="5208" r:id="rId46" name="Check Box 88">
              <controlPr defaultSize="0" autoFill="0" autoLine="0" autoPict="0">
                <anchor moveWithCells="1" sizeWithCells="1">
                  <from>
                    <xdr:col>0</xdr:col>
                    <xdr:colOff>266700</xdr:colOff>
                    <xdr:row>56</xdr:row>
                    <xdr:rowOff>76200</xdr:rowOff>
                  </from>
                  <to>
                    <xdr:col>10</xdr:col>
                    <xdr:colOff>266700</xdr:colOff>
                    <xdr:row>57</xdr:row>
                    <xdr:rowOff>57150</xdr:rowOff>
                  </to>
                </anchor>
              </controlPr>
            </control>
          </mc:Choice>
        </mc:AlternateContent>
        <mc:AlternateContent xmlns:mc="http://schemas.openxmlformats.org/markup-compatibility/2006">
          <mc:Choice Requires="x14">
            <control shapeId="5209" r:id="rId47" name="Check Box 89">
              <controlPr defaultSize="0" autoFill="0" autoLine="0" autoPict="0">
                <anchor moveWithCells="1" sizeWithCells="1">
                  <from>
                    <xdr:col>0</xdr:col>
                    <xdr:colOff>266700</xdr:colOff>
                    <xdr:row>54</xdr:row>
                    <xdr:rowOff>31750</xdr:rowOff>
                  </from>
                  <to>
                    <xdr:col>10</xdr:col>
                    <xdr:colOff>266700</xdr:colOff>
                    <xdr:row>55</xdr:row>
                    <xdr:rowOff>57150</xdr:rowOff>
                  </to>
                </anchor>
              </controlPr>
            </control>
          </mc:Choice>
        </mc:AlternateContent>
        <mc:AlternateContent xmlns:mc="http://schemas.openxmlformats.org/markup-compatibility/2006">
          <mc:Choice Requires="x14">
            <control shapeId="5210" r:id="rId48" name="Check Box 90">
              <controlPr defaultSize="0" autoFill="0" autoLine="0" autoPict="0">
                <anchor moveWithCells="1" sizeWithCells="1">
                  <from>
                    <xdr:col>0</xdr:col>
                    <xdr:colOff>266700</xdr:colOff>
                    <xdr:row>59</xdr:row>
                    <xdr:rowOff>76200</xdr:rowOff>
                  </from>
                  <to>
                    <xdr:col>10</xdr:col>
                    <xdr:colOff>228600</xdr:colOff>
                    <xdr:row>60</xdr:row>
                    <xdr:rowOff>107950</xdr:rowOff>
                  </to>
                </anchor>
              </controlPr>
            </control>
          </mc:Choice>
        </mc:AlternateContent>
        <mc:AlternateContent xmlns:mc="http://schemas.openxmlformats.org/markup-compatibility/2006">
          <mc:Choice Requires="x14">
            <control shapeId="5211" r:id="rId49" name="Check Box 91">
              <controlPr defaultSize="0" autoFill="0" autoLine="0" autoPict="0">
                <anchor moveWithCells="1" sizeWithCells="1">
                  <from>
                    <xdr:col>0</xdr:col>
                    <xdr:colOff>266700</xdr:colOff>
                    <xdr:row>53</xdr:row>
                    <xdr:rowOff>50800</xdr:rowOff>
                  </from>
                  <to>
                    <xdr:col>10</xdr:col>
                    <xdr:colOff>266700</xdr:colOff>
                    <xdr:row>54</xdr:row>
                    <xdr:rowOff>31750</xdr:rowOff>
                  </to>
                </anchor>
              </controlPr>
            </control>
          </mc:Choice>
        </mc:AlternateContent>
        <mc:AlternateContent xmlns:mc="http://schemas.openxmlformats.org/markup-compatibility/2006">
          <mc:Choice Requires="x14">
            <control shapeId="5212" r:id="rId50" name="Check Box 92">
              <controlPr defaultSize="0" autoFill="0" autoLine="0" autoPict="0">
                <anchor moveWithCells="1" sizeWithCells="1">
                  <from>
                    <xdr:col>0</xdr:col>
                    <xdr:colOff>266700</xdr:colOff>
                    <xdr:row>58</xdr:row>
                    <xdr:rowOff>69850</xdr:rowOff>
                  </from>
                  <to>
                    <xdr:col>10</xdr:col>
                    <xdr:colOff>266700</xdr:colOff>
                    <xdr:row>59</xdr:row>
                    <xdr:rowOff>95250</xdr:rowOff>
                  </to>
                </anchor>
              </controlPr>
            </control>
          </mc:Choice>
        </mc:AlternateContent>
        <mc:AlternateContent xmlns:mc="http://schemas.openxmlformats.org/markup-compatibility/2006">
          <mc:Choice Requires="x14">
            <control shapeId="5213" r:id="rId51" name="Check Box 93">
              <controlPr defaultSize="0" autoFill="0" autoLine="0" autoPict="0">
                <anchor moveWithCells="1" sizeWithCells="1">
                  <from>
                    <xdr:col>0</xdr:col>
                    <xdr:colOff>266700</xdr:colOff>
                    <xdr:row>55</xdr:row>
                    <xdr:rowOff>69850</xdr:rowOff>
                  </from>
                  <to>
                    <xdr:col>10</xdr:col>
                    <xdr:colOff>266700</xdr:colOff>
                    <xdr:row>56</xdr:row>
                    <xdr:rowOff>50800</xdr:rowOff>
                  </to>
                </anchor>
              </controlPr>
            </control>
          </mc:Choice>
        </mc:AlternateContent>
        <mc:AlternateContent xmlns:mc="http://schemas.openxmlformats.org/markup-compatibility/2006">
          <mc:Choice Requires="x14">
            <control shapeId="5214" r:id="rId52" name="Scroll Bar 94">
              <controlPr defaultSize="0" autoPict="0">
                <anchor moveWithCells="1">
                  <from>
                    <xdr:col>28</xdr:col>
                    <xdr:colOff>571500</xdr:colOff>
                    <xdr:row>96</xdr:row>
                    <xdr:rowOff>50800</xdr:rowOff>
                  </from>
                  <to>
                    <xdr:col>32</xdr:col>
                    <xdr:colOff>482600</xdr:colOff>
                    <xdr:row>97</xdr:row>
                    <xdr:rowOff>152400</xdr:rowOff>
                  </to>
                </anchor>
              </controlPr>
            </control>
          </mc:Choice>
        </mc:AlternateContent>
        <mc:AlternateContent xmlns:mc="http://schemas.openxmlformats.org/markup-compatibility/2006">
          <mc:Choice Requires="x14">
            <control shapeId="5215" r:id="rId53" name="Scroll Bar 95">
              <controlPr defaultSize="0" autoPict="0">
                <anchor moveWithCells="1">
                  <from>
                    <xdr:col>28</xdr:col>
                    <xdr:colOff>571500</xdr:colOff>
                    <xdr:row>74</xdr:row>
                    <xdr:rowOff>50800</xdr:rowOff>
                  </from>
                  <to>
                    <xdr:col>32</xdr:col>
                    <xdr:colOff>482600</xdr:colOff>
                    <xdr:row>75</xdr:row>
                    <xdr:rowOff>152400</xdr:rowOff>
                  </to>
                </anchor>
              </controlPr>
            </control>
          </mc:Choice>
        </mc:AlternateContent>
        <mc:AlternateContent xmlns:mc="http://schemas.openxmlformats.org/markup-compatibility/2006">
          <mc:Choice Requires="x14">
            <control shapeId="5216" r:id="rId54" name="Scroll Bar 96">
              <controlPr defaultSize="0" autoPict="0">
                <anchor moveWithCells="1">
                  <from>
                    <xdr:col>28</xdr:col>
                    <xdr:colOff>571500</xdr:colOff>
                    <xdr:row>45</xdr:row>
                    <xdr:rowOff>50800</xdr:rowOff>
                  </from>
                  <to>
                    <xdr:col>32</xdr:col>
                    <xdr:colOff>482600</xdr:colOff>
                    <xdr:row>46</xdr:row>
                    <xdr:rowOff>152400</xdr:rowOff>
                  </to>
                </anchor>
              </controlPr>
            </control>
          </mc:Choice>
        </mc:AlternateContent>
        <mc:AlternateContent xmlns:mc="http://schemas.openxmlformats.org/markup-compatibility/2006">
          <mc:Choice Requires="x14">
            <control shapeId="5217" r:id="rId55" name="Scroll Bar 97">
              <controlPr defaultSize="0" autoPict="0">
                <anchor moveWithCells="1">
                  <from>
                    <xdr:col>28</xdr:col>
                    <xdr:colOff>571500</xdr:colOff>
                    <xdr:row>10</xdr:row>
                    <xdr:rowOff>50800</xdr:rowOff>
                  </from>
                  <to>
                    <xdr:col>32</xdr:col>
                    <xdr:colOff>482600</xdr:colOff>
                    <xdr:row>11</xdr:row>
                    <xdr:rowOff>152400</xdr:rowOff>
                  </to>
                </anchor>
              </controlPr>
            </control>
          </mc:Choice>
        </mc:AlternateContent>
        <mc:AlternateContent xmlns:mc="http://schemas.openxmlformats.org/markup-compatibility/2006">
          <mc:Choice Requires="x14">
            <control shapeId="5218" r:id="rId56" name="Option Button 98">
              <controlPr defaultSize="0" autoFill="0" autoLine="0" autoPict="0">
                <anchor moveWithCells="1">
                  <from>
                    <xdr:col>35</xdr:col>
                    <xdr:colOff>222250</xdr:colOff>
                    <xdr:row>11</xdr:row>
                    <xdr:rowOff>0</xdr:rowOff>
                  </from>
                  <to>
                    <xdr:col>39</xdr:col>
                    <xdr:colOff>311150</xdr:colOff>
                    <xdr:row>11</xdr:row>
                    <xdr:rowOff>184150</xdr:rowOff>
                  </to>
                </anchor>
              </controlPr>
            </control>
          </mc:Choice>
        </mc:AlternateContent>
        <mc:AlternateContent xmlns:mc="http://schemas.openxmlformats.org/markup-compatibility/2006">
          <mc:Choice Requires="x14">
            <control shapeId="5219" r:id="rId57" name="Option Button 99">
              <controlPr defaultSize="0" autoFill="0" autoLine="0" autoPict="0">
                <anchor moveWithCells="1">
                  <from>
                    <xdr:col>35</xdr:col>
                    <xdr:colOff>203200</xdr:colOff>
                    <xdr:row>8</xdr:row>
                    <xdr:rowOff>69850</xdr:rowOff>
                  </from>
                  <to>
                    <xdr:col>39</xdr:col>
                    <xdr:colOff>304800</xdr:colOff>
                    <xdr:row>9</xdr:row>
                    <xdr:rowOff>57150</xdr:rowOff>
                  </to>
                </anchor>
              </controlPr>
            </control>
          </mc:Choice>
        </mc:AlternateContent>
        <mc:AlternateContent xmlns:mc="http://schemas.openxmlformats.org/markup-compatibility/2006">
          <mc:Choice Requires="x14">
            <control shapeId="5220" r:id="rId58" name="Option Button 100">
              <controlPr defaultSize="0" autoFill="0" autoLine="0" autoPict="0" altText="Autonomy enabler">
                <anchor moveWithCells="1">
                  <from>
                    <xdr:col>35</xdr:col>
                    <xdr:colOff>222250</xdr:colOff>
                    <xdr:row>6</xdr:row>
                    <xdr:rowOff>152400</xdr:rowOff>
                  </from>
                  <to>
                    <xdr:col>39</xdr:col>
                    <xdr:colOff>311150</xdr:colOff>
                    <xdr:row>7</xdr:row>
                    <xdr:rowOff>133350</xdr:rowOff>
                  </to>
                </anchor>
              </controlPr>
            </control>
          </mc:Choice>
        </mc:AlternateContent>
        <mc:AlternateContent xmlns:mc="http://schemas.openxmlformats.org/markup-compatibility/2006">
          <mc:Choice Requires="x14">
            <control shapeId="5221" r:id="rId59" name="Option Button 101">
              <controlPr defaultSize="0" autoFill="0" autoLine="0" autoPict="0">
                <anchor moveWithCells="1">
                  <from>
                    <xdr:col>35</xdr:col>
                    <xdr:colOff>190500</xdr:colOff>
                    <xdr:row>9</xdr:row>
                    <xdr:rowOff>146050</xdr:rowOff>
                  </from>
                  <to>
                    <xdr:col>39</xdr:col>
                    <xdr:colOff>304800</xdr:colOff>
                    <xdr:row>10</xdr:row>
                    <xdr:rowOff>101600</xdr:rowOff>
                  </to>
                </anchor>
              </controlPr>
            </control>
          </mc:Choice>
        </mc:AlternateContent>
        <mc:AlternateContent xmlns:mc="http://schemas.openxmlformats.org/markup-compatibility/2006">
          <mc:Choice Requires="x14">
            <control shapeId="5222" r:id="rId60" name="Option Button 102">
              <controlPr defaultSize="0" autoFill="0" autoLine="0" autoPict="0">
                <anchor moveWithCells="1">
                  <from>
                    <xdr:col>35</xdr:col>
                    <xdr:colOff>222250</xdr:colOff>
                    <xdr:row>46</xdr:row>
                    <xdr:rowOff>0</xdr:rowOff>
                  </from>
                  <to>
                    <xdr:col>39</xdr:col>
                    <xdr:colOff>311150</xdr:colOff>
                    <xdr:row>47</xdr:row>
                    <xdr:rowOff>0</xdr:rowOff>
                  </to>
                </anchor>
              </controlPr>
            </control>
          </mc:Choice>
        </mc:AlternateContent>
        <mc:AlternateContent xmlns:mc="http://schemas.openxmlformats.org/markup-compatibility/2006">
          <mc:Choice Requires="x14">
            <control shapeId="5223" r:id="rId61" name="Option Button 103">
              <controlPr defaultSize="0" autoFill="0" autoLine="0" autoPict="0">
                <anchor moveWithCells="1">
                  <from>
                    <xdr:col>35</xdr:col>
                    <xdr:colOff>203200</xdr:colOff>
                    <xdr:row>43</xdr:row>
                    <xdr:rowOff>69850</xdr:rowOff>
                  </from>
                  <to>
                    <xdr:col>39</xdr:col>
                    <xdr:colOff>304800</xdr:colOff>
                    <xdr:row>44</xdr:row>
                    <xdr:rowOff>57150</xdr:rowOff>
                  </to>
                </anchor>
              </controlPr>
            </control>
          </mc:Choice>
        </mc:AlternateContent>
        <mc:AlternateContent xmlns:mc="http://schemas.openxmlformats.org/markup-compatibility/2006">
          <mc:Choice Requires="x14">
            <control shapeId="5224" r:id="rId62" name="Option Button 104">
              <controlPr defaultSize="0" autoFill="0" autoLine="0" autoPict="0" altText="Autonomy enabler">
                <anchor moveWithCells="1">
                  <from>
                    <xdr:col>35</xdr:col>
                    <xdr:colOff>222250</xdr:colOff>
                    <xdr:row>41</xdr:row>
                    <xdr:rowOff>152400</xdr:rowOff>
                  </from>
                  <to>
                    <xdr:col>39</xdr:col>
                    <xdr:colOff>311150</xdr:colOff>
                    <xdr:row>42</xdr:row>
                    <xdr:rowOff>133350</xdr:rowOff>
                  </to>
                </anchor>
              </controlPr>
            </control>
          </mc:Choice>
        </mc:AlternateContent>
        <mc:AlternateContent xmlns:mc="http://schemas.openxmlformats.org/markup-compatibility/2006">
          <mc:Choice Requires="x14">
            <control shapeId="5225" r:id="rId63" name="Option Button 105">
              <controlPr defaultSize="0" autoFill="0" autoLine="0" autoPict="0">
                <anchor moveWithCells="1">
                  <from>
                    <xdr:col>35</xdr:col>
                    <xdr:colOff>190500</xdr:colOff>
                    <xdr:row>44</xdr:row>
                    <xdr:rowOff>146050</xdr:rowOff>
                  </from>
                  <to>
                    <xdr:col>39</xdr:col>
                    <xdr:colOff>304800</xdr:colOff>
                    <xdr:row>45</xdr:row>
                    <xdr:rowOff>107950</xdr:rowOff>
                  </to>
                </anchor>
              </controlPr>
            </control>
          </mc:Choice>
        </mc:AlternateContent>
        <mc:AlternateContent xmlns:mc="http://schemas.openxmlformats.org/markup-compatibility/2006">
          <mc:Choice Requires="x14">
            <control shapeId="5226" r:id="rId64" name="Option Button 106">
              <controlPr defaultSize="0" autoFill="0" autoLine="0" autoPict="0">
                <anchor moveWithCells="1">
                  <from>
                    <xdr:col>35</xdr:col>
                    <xdr:colOff>222250</xdr:colOff>
                    <xdr:row>75</xdr:row>
                    <xdr:rowOff>0</xdr:rowOff>
                  </from>
                  <to>
                    <xdr:col>39</xdr:col>
                    <xdr:colOff>311150</xdr:colOff>
                    <xdr:row>76</xdr:row>
                    <xdr:rowOff>0</xdr:rowOff>
                  </to>
                </anchor>
              </controlPr>
            </control>
          </mc:Choice>
        </mc:AlternateContent>
        <mc:AlternateContent xmlns:mc="http://schemas.openxmlformats.org/markup-compatibility/2006">
          <mc:Choice Requires="x14">
            <control shapeId="5227" r:id="rId65" name="Option Button 107">
              <controlPr defaultSize="0" autoFill="0" autoLine="0" autoPict="0">
                <anchor moveWithCells="1">
                  <from>
                    <xdr:col>35</xdr:col>
                    <xdr:colOff>203200</xdr:colOff>
                    <xdr:row>72</xdr:row>
                    <xdr:rowOff>69850</xdr:rowOff>
                  </from>
                  <to>
                    <xdr:col>39</xdr:col>
                    <xdr:colOff>304800</xdr:colOff>
                    <xdr:row>73</xdr:row>
                    <xdr:rowOff>57150</xdr:rowOff>
                  </to>
                </anchor>
              </controlPr>
            </control>
          </mc:Choice>
        </mc:AlternateContent>
        <mc:AlternateContent xmlns:mc="http://schemas.openxmlformats.org/markup-compatibility/2006">
          <mc:Choice Requires="x14">
            <control shapeId="5228" r:id="rId66" name="Option Button 108">
              <controlPr defaultSize="0" autoFill="0" autoLine="0" autoPict="0" altText="Autonomy enabler">
                <anchor moveWithCells="1">
                  <from>
                    <xdr:col>35</xdr:col>
                    <xdr:colOff>222250</xdr:colOff>
                    <xdr:row>70</xdr:row>
                    <xdr:rowOff>152400</xdr:rowOff>
                  </from>
                  <to>
                    <xdr:col>39</xdr:col>
                    <xdr:colOff>311150</xdr:colOff>
                    <xdr:row>71</xdr:row>
                    <xdr:rowOff>133350</xdr:rowOff>
                  </to>
                </anchor>
              </controlPr>
            </control>
          </mc:Choice>
        </mc:AlternateContent>
        <mc:AlternateContent xmlns:mc="http://schemas.openxmlformats.org/markup-compatibility/2006">
          <mc:Choice Requires="x14">
            <control shapeId="5229" r:id="rId67" name="Option Button 109">
              <controlPr defaultSize="0" autoFill="0" autoLine="0" autoPict="0">
                <anchor moveWithCells="1">
                  <from>
                    <xdr:col>35</xdr:col>
                    <xdr:colOff>190500</xdr:colOff>
                    <xdr:row>73</xdr:row>
                    <xdr:rowOff>146050</xdr:rowOff>
                  </from>
                  <to>
                    <xdr:col>39</xdr:col>
                    <xdr:colOff>304800</xdr:colOff>
                    <xdr:row>74</xdr:row>
                    <xdr:rowOff>107950</xdr:rowOff>
                  </to>
                </anchor>
              </controlPr>
            </control>
          </mc:Choice>
        </mc:AlternateContent>
        <mc:AlternateContent xmlns:mc="http://schemas.openxmlformats.org/markup-compatibility/2006">
          <mc:Choice Requires="x14">
            <control shapeId="5230" r:id="rId68" name="Option Button 110">
              <controlPr defaultSize="0" autoFill="0" autoLine="0" autoPict="0">
                <anchor moveWithCells="1">
                  <from>
                    <xdr:col>35</xdr:col>
                    <xdr:colOff>222250</xdr:colOff>
                    <xdr:row>97</xdr:row>
                    <xdr:rowOff>0</xdr:rowOff>
                  </from>
                  <to>
                    <xdr:col>39</xdr:col>
                    <xdr:colOff>311150</xdr:colOff>
                    <xdr:row>98</xdr:row>
                    <xdr:rowOff>0</xdr:rowOff>
                  </to>
                </anchor>
              </controlPr>
            </control>
          </mc:Choice>
        </mc:AlternateContent>
        <mc:AlternateContent xmlns:mc="http://schemas.openxmlformats.org/markup-compatibility/2006">
          <mc:Choice Requires="x14">
            <control shapeId="5231" r:id="rId69" name="Option Button 111">
              <controlPr defaultSize="0" autoFill="0" autoLine="0" autoPict="0">
                <anchor moveWithCells="1">
                  <from>
                    <xdr:col>35</xdr:col>
                    <xdr:colOff>203200</xdr:colOff>
                    <xdr:row>94</xdr:row>
                    <xdr:rowOff>69850</xdr:rowOff>
                  </from>
                  <to>
                    <xdr:col>39</xdr:col>
                    <xdr:colOff>304800</xdr:colOff>
                    <xdr:row>95</xdr:row>
                    <xdr:rowOff>57150</xdr:rowOff>
                  </to>
                </anchor>
              </controlPr>
            </control>
          </mc:Choice>
        </mc:AlternateContent>
        <mc:AlternateContent xmlns:mc="http://schemas.openxmlformats.org/markup-compatibility/2006">
          <mc:Choice Requires="x14">
            <control shapeId="5232" r:id="rId70" name="Option Button 112">
              <controlPr defaultSize="0" autoFill="0" autoLine="0" autoPict="0" altText="Autonomy enabler">
                <anchor moveWithCells="1">
                  <from>
                    <xdr:col>35</xdr:col>
                    <xdr:colOff>222250</xdr:colOff>
                    <xdr:row>92</xdr:row>
                    <xdr:rowOff>152400</xdr:rowOff>
                  </from>
                  <to>
                    <xdr:col>39</xdr:col>
                    <xdr:colOff>311150</xdr:colOff>
                    <xdr:row>93</xdr:row>
                    <xdr:rowOff>133350</xdr:rowOff>
                  </to>
                </anchor>
              </controlPr>
            </control>
          </mc:Choice>
        </mc:AlternateContent>
        <mc:AlternateContent xmlns:mc="http://schemas.openxmlformats.org/markup-compatibility/2006">
          <mc:Choice Requires="x14">
            <control shapeId="5233" r:id="rId71" name="Option Button 113">
              <controlPr defaultSize="0" autoFill="0" autoLine="0" autoPict="0">
                <anchor moveWithCells="1">
                  <from>
                    <xdr:col>35</xdr:col>
                    <xdr:colOff>190500</xdr:colOff>
                    <xdr:row>95</xdr:row>
                    <xdr:rowOff>146050</xdr:rowOff>
                  </from>
                  <to>
                    <xdr:col>39</xdr:col>
                    <xdr:colOff>304800</xdr:colOff>
                    <xdr:row>96</xdr:row>
                    <xdr:rowOff>107950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FI8787"/>
  <sheetViews>
    <sheetView showGridLines="0" topLeftCell="A41" zoomScale="80" zoomScaleNormal="80" workbookViewId="0">
      <selection activeCell="D5" sqref="D5"/>
    </sheetView>
  </sheetViews>
  <sheetFormatPr defaultColWidth="9.1796875" defaultRowHeight="14.5" x14ac:dyDescent="0.35"/>
  <cols>
    <col min="1" max="1" width="8.81640625" style="7" customWidth="1"/>
    <col min="2" max="2" width="24.54296875" style="7" customWidth="1"/>
    <col min="3" max="3" width="8.81640625" style="7" customWidth="1"/>
    <col min="4" max="4" width="10.54296875" style="7" customWidth="1"/>
    <col min="5" max="5" width="6.54296875" style="7" customWidth="1"/>
    <col min="6" max="6" width="12.54296875" style="7" customWidth="1"/>
    <col min="7" max="7" width="8.81640625" style="7" customWidth="1"/>
    <col min="8" max="8" width="12.26953125" style="7" customWidth="1"/>
    <col min="9" max="9" width="11.54296875" style="7" customWidth="1"/>
    <col min="10" max="10" width="12.54296875" style="7" customWidth="1"/>
    <col min="11" max="11" width="8.26953125" style="7" customWidth="1"/>
    <col min="12" max="12" width="13.81640625" style="7" customWidth="1"/>
    <col min="13" max="13" width="8.26953125" style="7" customWidth="1"/>
    <col min="14" max="20" width="12.26953125" style="7" customWidth="1"/>
    <col min="21" max="21" width="15.1796875" style="7" customWidth="1"/>
    <col min="22" max="22" width="12.26953125" style="7" customWidth="1"/>
    <col min="23" max="23" width="12" style="7" customWidth="1"/>
    <col min="24" max="24" width="14.26953125" style="46" customWidth="1"/>
    <col min="25" max="25" width="19.1796875" style="7" bestFit="1" customWidth="1"/>
    <col min="26" max="26" width="8.81640625" style="7" customWidth="1"/>
    <col min="27" max="37" width="9.1796875" style="7"/>
    <col min="38" max="53" width="8.81640625" style="7" customWidth="1"/>
    <col min="54" max="16384" width="9.1796875" style="7"/>
  </cols>
  <sheetData>
    <row r="1" spans="1:165" x14ac:dyDescent="0.35">
      <c r="B1" s="1"/>
      <c r="C1" s="1"/>
      <c r="D1" s="8"/>
      <c r="E1" s="8"/>
    </row>
    <row r="2" spans="1:165" s="19" customFormat="1" ht="15.5" x14ac:dyDescent="0.35">
      <c r="A2" s="18" t="s">
        <v>1</v>
      </c>
      <c r="B2" s="18"/>
      <c r="C2" s="18"/>
      <c r="D2" s="18"/>
      <c r="E2" s="18"/>
      <c r="F2" s="18"/>
      <c r="G2" s="18"/>
      <c r="H2" s="18"/>
      <c r="I2" s="18"/>
      <c r="J2" s="18"/>
      <c r="K2" s="18"/>
      <c r="L2" s="18"/>
      <c r="M2" s="18"/>
      <c r="N2" s="18"/>
      <c r="O2" s="18"/>
      <c r="P2" s="18"/>
      <c r="Q2" s="18"/>
      <c r="R2" s="18"/>
      <c r="S2" s="18"/>
      <c r="T2" s="18"/>
      <c r="U2" s="18"/>
      <c r="V2" s="18"/>
      <c r="W2" s="18"/>
      <c r="X2" s="47"/>
      <c r="Y2" s="18"/>
      <c r="Z2" s="105"/>
      <c r="AA2" s="105"/>
      <c r="AB2" s="105"/>
    </row>
    <row r="3" spans="1:165" ht="15.75" customHeight="1" thickBot="1" x14ac:dyDescent="0.4">
      <c r="A3" s="3"/>
      <c r="B3" s="3" t="s">
        <v>6</v>
      </c>
      <c r="C3" s="3"/>
      <c r="D3" s="3" t="s">
        <v>11</v>
      </c>
      <c r="E3" s="3"/>
      <c r="F3" s="3" t="s">
        <v>11</v>
      </c>
      <c r="G3" s="3"/>
      <c r="H3" s="3" t="s">
        <v>11</v>
      </c>
      <c r="I3" s="3"/>
      <c r="J3" s="3" t="s">
        <v>11</v>
      </c>
      <c r="K3" s="3"/>
      <c r="L3" s="3" t="s">
        <v>11</v>
      </c>
      <c r="M3" s="3"/>
      <c r="N3" s="3" t="s">
        <v>11</v>
      </c>
      <c r="O3" s="3"/>
      <c r="P3" s="3" t="s">
        <v>11</v>
      </c>
      <c r="Q3" s="3"/>
      <c r="R3" s="3" t="s">
        <v>11</v>
      </c>
      <c r="S3" s="3"/>
      <c r="T3" s="3" t="s">
        <v>11</v>
      </c>
      <c r="U3" s="3" t="s">
        <v>170</v>
      </c>
      <c r="V3" s="3" t="s">
        <v>171</v>
      </c>
      <c r="W3" s="3" t="s">
        <v>172</v>
      </c>
      <c r="X3" s="48" t="s">
        <v>7</v>
      </c>
      <c r="Y3" s="3" t="s">
        <v>178</v>
      </c>
      <c r="Z3" s="105"/>
      <c r="AA3" s="105"/>
      <c r="AB3" s="105"/>
    </row>
    <row r="4" spans="1:165" ht="15.5" thickTop="1" thickBot="1" x14ac:dyDescent="0.4">
      <c r="A4" s="11">
        <v>1</v>
      </c>
      <c r="B4" s="11" t="s">
        <v>140</v>
      </c>
      <c r="C4" s="13"/>
      <c r="D4" s="10" t="s">
        <v>141</v>
      </c>
      <c r="E4" s="12"/>
      <c r="F4" s="10" t="s">
        <v>142</v>
      </c>
      <c r="G4" s="12"/>
      <c r="H4" s="10"/>
      <c r="I4" s="12"/>
      <c r="J4" s="10"/>
      <c r="K4" s="12"/>
      <c r="L4" s="10"/>
      <c r="M4" s="12"/>
      <c r="N4" s="10"/>
      <c r="O4" s="12"/>
      <c r="P4" s="10"/>
      <c r="Q4" s="12"/>
      <c r="R4" s="10"/>
      <c r="S4" s="12"/>
      <c r="T4" s="10"/>
      <c r="U4" s="9" t="s">
        <v>167</v>
      </c>
      <c r="V4" s="9" t="s">
        <v>168</v>
      </c>
      <c r="W4" s="9" t="s">
        <v>169</v>
      </c>
      <c r="X4" s="49" t="s">
        <v>0</v>
      </c>
      <c r="Y4" s="9" t="s">
        <v>191</v>
      </c>
    </row>
    <row r="5" spans="1:165" ht="15.5" thickTop="1" thickBot="1" x14ac:dyDescent="0.4">
      <c r="C5" s="7" t="b">
        <v>0</v>
      </c>
      <c r="D5" s="15" t="str">
        <f>IF(C5=TRUE,"0","0")</f>
        <v>0</v>
      </c>
      <c r="E5" s="15" t="b">
        <v>0</v>
      </c>
      <c r="F5" s="15" t="str">
        <f>IF(E5=TRUE,"5","0")</f>
        <v>0</v>
      </c>
      <c r="G5" s="15"/>
      <c r="H5" s="15"/>
      <c r="I5" s="15"/>
      <c r="U5">
        <f>D5+F5+H5+J5+L5+N5+P5+R5+T5</f>
        <v>0</v>
      </c>
      <c r="V5">
        <v>5</v>
      </c>
      <c r="W5" s="41">
        <f>U5/V5</f>
        <v>0</v>
      </c>
      <c r="X5" s="46">
        <v>0.14000000000000001</v>
      </c>
      <c r="Y5" s="41">
        <f>W5*X5</f>
        <v>0</v>
      </c>
      <c r="Z5" s="155"/>
      <c r="AA5" s="155"/>
      <c r="AB5" s="155"/>
    </row>
    <row r="6" spans="1:165" ht="15.5" thickTop="1" thickBot="1" x14ac:dyDescent="0.4">
      <c r="A6" s="11">
        <v>2</v>
      </c>
      <c r="B6" s="11" t="s">
        <v>57</v>
      </c>
      <c r="C6" s="13"/>
      <c r="D6" s="10" t="s">
        <v>152</v>
      </c>
      <c r="E6" s="12"/>
      <c r="F6" s="10" t="s">
        <v>153</v>
      </c>
      <c r="G6" s="12"/>
      <c r="H6" s="10" t="s">
        <v>154</v>
      </c>
      <c r="I6" s="12"/>
      <c r="J6" s="10" t="s">
        <v>56</v>
      </c>
      <c r="K6" s="12"/>
      <c r="L6" s="10" t="s">
        <v>29</v>
      </c>
      <c r="M6" s="12"/>
      <c r="N6" s="10" t="s">
        <v>55</v>
      </c>
      <c r="O6" s="12"/>
      <c r="P6" s="10"/>
      <c r="Q6" s="12"/>
      <c r="R6" s="10"/>
      <c r="S6" s="12"/>
      <c r="T6" s="10"/>
      <c r="U6" s="9" t="s">
        <v>167</v>
      </c>
      <c r="V6" s="9" t="s">
        <v>168</v>
      </c>
      <c r="W6" s="9" t="s">
        <v>169</v>
      </c>
      <c r="X6" s="49" t="s">
        <v>0</v>
      </c>
      <c r="Y6" s="9" t="s">
        <v>191</v>
      </c>
    </row>
    <row r="7" spans="1:165" ht="15.5" thickTop="1" thickBot="1" x14ac:dyDescent="0.4">
      <c r="C7" s="7" t="b">
        <v>0</v>
      </c>
      <c r="D7" s="15" t="str">
        <f>IF(C7=TRUE,"2","0")</f>
        <v>0</v>
      </c>
      <c r="E7" s="15" t="b">
        <v>0</v>
      </c>
      <c r="F7" s="15" t="str">
        <f>IF(E7=TRUE,"2","0")</f>
        <v>0</v>
      </c>
      <c r="G7" s="15" t="b">
        <v>0</v>
      </c>
      <c r="H7" s="15" t="str">
        <f>IF(G7=TRUE,"2","0")</f>
        <v>0</v>
      </c>
      <c r="I7" s="15" t="b">
        <v>0</v>
      </c>
      <c r="J7" s="7" t="str">
        <f>IF(I7=TRUE,"2","0")</f>
        <v>0</v>
      </c>
      <c r="K7" s="7" t="b">
        <v>0</v>
      </c>
      <c r="L7" s="7" t="str">
        <f>IF(K7=TRUE,"0","0")</f>
        <v>0</v>
      </c>
      <c r="M7" s="7" t="b">
        <v>0</v>
      </c>
      <c r="N7" s="7" t="str">
        <f>IF(M7=TRUE,"0","0")</f>
        <v>0</v>
      </c>
      <c r="U7" s="7">
        <f>D7+F7+H7+J7+L7+N7+P7+R7+T7</f>
        <v>0</v>
      </c>
      <c r="V7" s="7">
        <v>8</v>
      </c>
      <c r="W7" s="41">
        <f>U7/V7</f>
        <v>0</v>
      </c>
      <c r="X7" s="46">
        <v>0.14000000000000001</v>
      </c>
      <c r="Y7" s="41">
        <f>W7*X7</f>
        <v>0</v>
      </c>
    </row>
    <row r="8" spans="1:165" ht="15.5" thickTop="1" thickBot="1" x14ac:dyDescent="0.4">
      <c r="A8" s="11">
        <v>3</v>
      </c>
      <c r="B8" s="11" t="s">
        <v>190</v>
      </c>
      <c r="C8" s="13"/>
      <c r="D8" s="10" t="s">
        <v>156</v>
      </c>
      <c r="E8" s="12"/>
      <c r="F8" s="10" t="s">
        <v>157</v>
      </c>
      <c r="G8" s="12"/>
      <c r="H8" s="10" t="s">
        <v>155</v>
      </c>
      <c r="I8" s="12"/>
      <c r="J8" s="10" t="s">
        <v>158</v>
      </c>
      <c r="K8" s="12"/>
      <c r="L8" s="10" t="s">
        <v>56</v>
      </c>
      <c r="M8" s="12"/>
      <c r="N8" s="10" t="s">
        <v>29</v>
      </c>
      <c r="O8" s="12"/>
      <c r="P8" s="10" t="s">
        <v>55</v>
      </c>
      <c r="Q8" s="12"/>
      <c r="R8" s="10"/>
      <c r="S8" s="12"/>
      <c r="T8" s="10"/>
      <c r="U8" s="9" t="s">
        <v>167</v>
      </c>
      <c r="V8" s="9" t="s">
        <v>168</v>
      </c>
      <c r="W8" s="9" t="s">
        <v>169</v>
      </c>
      <c r="X8" s="49" t="s">
        <v>0</v>
      </c>
      <c r="Y8" s="9" t="s">
        <v>191</v>
      </c>
    </row>
    <row r="9" spans="1:165" ht="15.5" thickTop="1" thickBot="1" x14ac:dyDescent="0.4">
      <c r="C9" s="7" t="b">
        <v>0</v>
      </c>
      <c r="D9" s="15" t="str">
        <f>IF(C9=TRUE,"1","0")</f>
        <v>0</v>
      </c>
      <c r="E9" s="15" t="b">
        <v>0</v>
      </c>
      <c r="F9" s="15" t="str">
        <f>IF(E9=TRUE,"2","0")</f>
        <v>0</v>
      </c>
      <c r="G9" s="15" t="b">
        <v>0</v>
      </c>
      <c r="H9" s="15" t="str">
        <f>IF(G9=TRUE,"3","0")</f>
        <v>0</v>
      </c>
      <c r="I9" s="15" t="b">
        <v>0</v>
      </c>
      <c r="J9" s="15" t="str">
        <f>IF(I9=TRUE,"5","0")</f>
        <v>0</v>
      </c>
      <c r="K9" s="16" t="b">
        <v>0</v>
      </c>
      <c r="L9" s="15" t="str">
        <f>IF(K9=TRUE,"2","0")</f>
        <v>0</v>
      </c>
      <c r="M9" s="16" t="b">
        <v>0</v>
      </c>
      <c r="N9" s="15" t="str">
        <f>IF(M9=TRUE,"0","0")</f>
        <v>0</v>
      </c>
      <c r="O9" s="16" t="b">
        <v>0</v>
      </c>
      <c r="P9" s="15" t="str">
        <f>IF(O9=TRUE, "0","0")</f>
        <v>0</v>
      </c>
      <c r="Q9" s="16"/>
      <c r="R9" s="15"/>
      <c r="S9" s="16"/>
      <c r="T9" s="15"/>
      <c r="U9" s="7">
        <f>D9+F9+H9+J9+L9+N9+P9+R9+T9</f>
        <v>0</v>
      </c>
      <c r="V9" s="7">
        <v>5</v>
      </c>
      <c r="W9" s="41">
        <f>U9/V9</f>
        <v>0</v>
      </c>
      <c r="X9" s="46">
        <v>0.12</v>
      </c>
      <c r="Y9" s="41">
        <f>W9*X9</f>
        <v>0</v>
      </c>
    </row>
    <row r="10" spans="1:165" ht="15.5" thickTop="1" thickBot="1" x14ac:dyDescent="0.4">
      <c r="A10" s="11">
        <v>4</v>
      </c>
      <c r="B10" s="11" t="s">
        <v>189</v>
      </c>
      <c r="C10" s="13"/>
      <c r="D10" s="10" t="s">
        <v>159</v>
      </c>
      <c r="E10" s="12"/>
      <c r="F10" s="10" t="s">
        <v>160</v>
      </c>
      <c r="G10" s="12"/>
      <c r="H10" s="10" t="s">
        <v>161</v>
      </c>
      <c r="I10" s="12"/>
      <c r="J10" s="10" t="s">
        <v>29</v>
      </c>
      <c r="K10" s="12"/>
      <c r="L10" s="10" t="s">
        <v>55</v>
      </c>
      <c r="M10" s="12"/>
      <c r="N10" s="10"/>
      <c r="O10" s="12"/>
      <c r="P10" s="10"/>
      <c r="Q10" s="12"/>
      <c r="R10" s="10"/>
      <c r="S10" s="12"/>
      <c r="T10" s="10"/>
      <c r="U10" s="9" t="s">
        <v>167</v>
      </c>
      <c r="V10" s="9" t="s">
        <v>168</v>
      </c>
      <c r="W10" s="9" t="s">
        <v>169</v>
      </c>
      <c r="X10" s="49" t="s">
        <v>0</v>
      </c>
      <c r="Y10" s="9" t="s">
        <v>191</v>
      </c>
    </row>
    <row r="11" spans="1:165" ht="15.5" thickTop="1" thickBot="1" x14ac:dyDescent="0.4">
      <c r="C11" s="7" t="b">
        <v>0</v>
      </c>
      <c r="D11" s="15" t="str">
        <f>IF(C11=TRUE,"2","0")</f>
        <v>0</v>
      </c>
      <c r="E11" s="15" t="b">
        <v>0</v>
      </c>
      <c r="F11" s="15" t="str">
        <f>IF(E11=TRUE,"2","0")</f>
        <v>0</v>
      </c>
      <c r="G11" s="15" t="b">
        <v>0</v>
      </c>
      <c r="H11" s="15" t="str">
        <f>IF(G11=TRUE,"5","0")</f>
        <v>0</v>
      </c>
      <c r="I11" s="15" t="b">
        <v>0</v>
      </c>
      <c r="J11" s="7" t="str">
        <f>IF(I11=TRUE,"0","0")</f>
        <v>0</v>
      </c>
      <c r="K11" s="14" t="b">
        <v>0</v>
      </c>
      <c r="L11" s="7" t="str">
        <f>IF(K11=TRUE,"0","0")</f>
        <v>0</v>
      </c>
      <c r="M11" s="14"/>
      <c r="O11" s="14"/>
      <c r="Q11" s="14"/>
      <c r="S11" s="14"/>
      <c r="U11" s="7">
        <f>D11+F11+H11+J11+L11+N11+P11+R11+T11</f>
        <v>0</v>
      </c>
      <c r="V11" s="7">
        <v>5</v>
      </c>
      <c r="W11" s="41">
        <f>U11/V11</f>
        <v>0</v>
      </c>
      <c r="X11" s="46">
        <v>0.09</v>
      </c>
      <c r="Y11" s="41">
        <f>W11*X11</f>
        <v>0</v>
      </c>
    </row>
    <row r="12" spans="1:165" s="28" customFormat="1" ht="15.5" thickTop="1" thickBot="1" x14ac:dyDescent="0.4">
      <c r="A12" s="25">
        <v>5</v>
      </c>
      <c r="B12" s="25" t="s">
        <v>146</v>
      </c>
      <c r="C12" s="26"/>
      <c r="D12" s="25" t="s">
        <v>216</v>
      </c>
      <c r="E12" s="27"/>
      <c r="F12" s="10" t="s">
        <v>217</v>
      </c>
      <c r="H12" s="25" t="s">
        <v>218</v>
      </c>
      <c r="J12" s="10" t="s">
        <v>162</v>
      </c>
      <c r="L12" s="29" t="s">
        <v>165</v>
      </c>
      <c r="M12" s="30"/>
      <c r="N12" s="29" t="s">
        <v>163</v>
      </c>
      <c r="P12" s="29" t="s">
        <v>164</v>
      </c>
      <c r="Q12" s="30"/>
      <c r="R12" s="29" t="s">
        <v>133</v>
      </c>
      <c r="S12" s="30"/>
      <c r="T12" s="29"/>
      <c r="U12" s="9" t="s">
        <v>167</v>
      </c>
      <c r="V12" s="9" t="s">
        <v>168</v>
      </c>
      <c r="W12" s="9" t="s">
        <v>169</v>
      </c>
      <c r="X12" s="50" t="s">
        <v>0</v>
      </c>
      <c r="Y12" s="9" t="s">
        <v>191</v>
      </c>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row>
    <row r="13" spans="1:165" ht="15.5" thickTop="1" thickBot="1" x14ac:dyDescent="0.4">
      <c r="C13" s="7" t="b">
        <v>0</v>
      </c>
      <c r="D13" s="7" t="str">
        <f>IF(C13=TRUE,"2","0")</f>
        <v>0</v>
      </c>
      <c r="E13" s="7" t="b">
        <v>0</v>
      </c>
      <c r="F13" s="7" t="str">
        <f>IF(E13=TRUE,"0","0")</f>
        <v>0</v>
      </c>
      <c r="G13" s="7" t="b">
        <v>0</v>
      </c>
      <c r="H13" s="15" t="str">
        <f>IF(G13=TRUE,"0","0")</f>
        <v>0</v>
      </c>
      <c r="I13" s="7" t="b">
        <v>0</v>
      </c>
      <c r="J13" s="15" t="str">
        <f>IF(I13=TRUE,"0","0")</f>
        <v>0</v>
      </c>
      <c r="K13" s="7" t="b">
        <v>0</v>
      </c>
      <c r="L13" s="15" t="str">
        <f>IF(K13=TRUE,"3","0")</f>
        <v>0</v>
      </c>
      <c r="M13" s="7" t="b">
        <v>0</v>
      </c>
      <c r="N13" s="7" t="str">
        <f>IF(M13=TRUE,"3","0")</f>
        <v>0</v>
      </c>
      <c r="O13" s="7" t="b">
        <v>0</v>
      </c>
      <c r="P13" s="7" t="str">
        <f>IF(O13=TRUE,"5","0")</f>
        <v>0</v>
      </c>
      <c r="Q13" s="7" t="b">
        <v>0</v>
      </c>
      <c r="R13" s="7" t="str">
        <f>IF(Q13=TRUE,"2","0")</f>
        <v>0</v>
      </c>
      <c r="U13" s="7">
        <f>D13+F13+H13+J13+L13+N13+P13+R13+T13</f>
        <v>0</v>
      </c>
      <c r="V13" s="7">
        <v>7</v>
      </c>
      <c r="W13" s="41">
        <f>U13/V13</f>
        <v>0</v>
      </c>
      <c r="X13" s="46">
        <v>0.24</v>
      </c>
      <c r="Y13" s="41">
        <f>W13*X13</f>
        <v>0</v>
      </c>
    </row>
    <row r="14" spans="1:165" s="27" customFormat="1" ht="15.5" thickTop="1" thickBot="1" x14ac:dyDescent="0.4">
      <c r="A14" s="25">
        <v>6</v>
      </c>
      <c r="B14" s="25" t="s">
        <v>3</v>
      </c>
      <c r="D14" s="29" t="s">
        <v>60</v>
      </c>
      <c r="F14" s="29" t="s">
        <v>58</v>
      </c>
      <c r="H14" s="29" t="s">
        <v>56</v>
      </c>
      <c r="J14" s="29" t="s">
        <v>29</v>
      </c>
      <c r="K14" s="30"/>
      <c r="L14" s="29" t="s">
        <v>55</v>
      </c>
      <c r="M14" s="30"/>
      <c r="N14" s="29"/>
      <c r="O14" s="30"/>
      <c r="P14" s="29"/>
      <c r="Q14" s="30"/>
      <c r="R14" s="29"/>
      <c r="S14" s="30"/>
      <c r="T14" s="29"/>
      <c r="U14" s="9" t="s">
        <v>167</v>
      </c>
      <c r="V14" s="9" t="s">
        <v>168</v>
      </c>
      <c r="W14" s="9" t="s">
        <v>169</v>
      </c>
      <c r="X14" s="50" t="s">
        <v>0</v>
      </c>
      <c r="Y14" s="9" t="s">
        <v>191</v>
      </c>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row>
    <row r="15" spans="1:165" ht="15.5" thickTop="1" thickBot="1" x14ac:dyDescent="0.4">
      <c r="C15" s="7" t="b">
        <v>0</v>
      </c>
      <c r="D15" s="15" t="str">
        <f>IF(C15=TRUE,"2","0")</f>
        <v>0</v>
      </c>
      <c r="E15" s="7" t="b">
        <v>0</v>
      </c>
      <c r="F15" s="15" t="str">
        <f>IF(E15=TRUE,"5","0")</f>
        <v>0</v>
      </c>
      <c r="G15" s="7" t="b">
        <v>0</v>
      </c>
      <c r="H15" s="7" t="str">
        <f>IF(G15=TRUE,"2","0")</f>
        <v>0</v>
      </c>
      <c r="I15" s="7" t="b">
        <v>0</v>
      </c>
      <c r="J15" s="7" t="str">
        <f>IF(I15=TRUE,"0","0")</f>
        <v>0</v>
      </c>
      <c r="K15" s="14" t="b">
        <v>0</v>
      </c>
      <c r="L15" s="7" t="str">
        <f>IF(K15=TRUE,"0","0")</f>
        <v>0</v>
      </c>
      <c r="M15" s="14"/>
      <c r="O15" s="14"/>
      <c r="Q15" s="14"/>
      <c r="S15" s="14"/>
      <c r="U15" s="7">
        <f>D15+F15+H15+J15+L15+N15+P15+R15+T15</f>
        <v>0</v>
      </c>
      <c r="V15" s="7">
        <v>5</v>
      </c>
      <c r="W15" s="41">
        <f>U15/V15</f>
        <v>0</v>
      </c>
      <c r="X15" s="46">
        <v>0.15</v>
      </c>
      <c r="Y15" s="41">
        <f>W15*X15</f>
        <v>0</v>
      </c>
    </row>
    <row r="16" spans="1:165" s="27" customFormat="1" ht="15.5" thickTop="1" thickBot="1" x14ac:dyDescent="0.4">
      <c r="A16" s="25">
        <v>7</v>
      </c>
      <c r="B16" s="25" t="s">
        <v>4</v>
      </c>
      <c r="C16" s="26"/>
      <c r="D16" s="29" t="s">
        <v>137</v>
      </c>
      <c r="F16" s="25" t="s">
        <v>166</v>
      </c>
      <c r="H16" s="25" t="s">
        <v>59</v>
      </c>
      <c r="J16" s="10" t="s">
        <v>56</v>
      </c>
      <c r="K16" s="30"/>
      <c r="L16" s="29"/>
      <c r="M16" s="30"/>
      <c r="N16" s="29"/>
      <c r="O16" s="30"/>
      <c r="P16" s="29"/>
      <c r="Q16" s="30"/>
      <c r="R16" s="29"/>
      <c r="S16" s="30"/>
      <c r="T16" s="29"/>
      <c r="U16" s="9" t="s">
        <v>167</v>
      </c>
      <c r="V16" s="9" t="s">
        <v>168</v>
      </c>
      <c r="W16" s="9" t="s">
        <v>169</v>
      </c>
      <c r="X16" s="50" t="s">
        <v>0</v>
      </c>
      <c r="Y16" s="9" t="s">
        <v>191</v>
      </c>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row>
    <row r="17" spans="1:25" ht="15.5" thickTop="1" thickBot="1" x14ac:dyDescent="0.4">
      <c r="C17" s="7" t="b">
        <v>0</v>
      </c>
      <c r="D17" s="15" t="str">
        <f>IF(C17=TRUE,"0","0")</f>
        <v>0</v>
      </c>
      <c r="E17" s="15" t="b">
        <v>0</v>
      </c>
      <c r="F17" s="15" t="str">
        <f>IF(E17=TRUE,"2","0")</f>
        <v>0</v>
      </c>
      <c r="G17" s="15" t="b">
        <v>0</v>
      </c>
      <c r="H17" s="15" t="str">
        <f>IF(G17=TRUE,"5","0")</f>
        <v>0</v>
      </c>
      <c r="I17" s="15" t="b">
        <v>0</v>
      </c>
      <c r="J17" s="7" t="str">
        <f>IF(I17=TRUE,"2","0")</f>
        <v>0</v>
      </c>
      <c r="K17" s="14"/>
      <c r="M17" s="14"/>
      <c r="O17" s="14"/>
      <c r="Q17" s="14"/>
      <c r="S17" s="14"/>
      <c r="U17" s="7">
        <f>D17+F17+H17+J17+L17+N17+P17+R17+T17</f>
        <v>0</v>
      </c>
      <c r="V17" s="7">
        <v>5</v>
      </c>
      <c r="W17" s="41">
        <f>U17/V17</f>
        <v>0</v>
      </c>
      <c r="X17" s="46">
        <v>0.12</v>
      </c>
      <c r="Y17" s="41">
        <f>W17*X17</f>
        <v>0</v>
      </c>
    </row>
    <row r="18" spans="1:25" ht="44.5" thickTop="1" thickBot="1" x14ac:dyDescent="0.4">
      <c r="W18" s="44" t="s">
        <v>180</v>
      </c>
      <c r="X18" s="51" t="s">
        <v>177</v>
      </c>
      <c r="Y18" s="43" t="s">
        <v>179</v>
      </c>
    </row>
    <row r="19" spans="1:25" ht="15" thickTop="1" x14ac:dyDescent="0.35">
      <c r="W19" s="41">
        <f>AVERAGE(W4:W17)</f>
        <v>0</v>
      </c>
      <c r="X19" s="46">
        <f>SUM(X4:X18)</f>
        <v>1</v>
      </c>
      <c r="Y19" s="42">
        <f>SUM(Y4:Y17)</f>
        <v>0</v>
      </c>
    </row>
    <row r="20" spans="1:25" s="19" customFormat="1" ht="15.5" x14ac:dyDescent="0.35">
      <c r="A20" s="18" t="s">
        <v>8</v>
      </c>
      <c r="B20" s="18"/>
      <c r="C20" s="18"/>
      <c r="D20" s="18"/>
      <c r="E20" s="18"/>
      <c r="F20" s="18"/>
      <c r="G20" s="18"/>
      <c r="H20" s="18"/>
      <c r="I20" s="18"/>
      <c r="J20" s="18"/>
      <c r="K20" s="18"/>
      <c r="L20" s="18"/>
      <c r="M20" s="18"/>
      <c r="N20" s="18"/>
      <c r="O20" s="18"/>
      <c r="P20" s="18"/>
      <c r="Q20" s="18"/>
      <c r="R20" s="18"/>
      <c r="S20" s="18"/>
      <c r="T20" s="18"/>
      <c r="U20" s="18"/>
      <c r="V20" s="18"/>
      <c r="W20" s="18"/>
      <c r="X20" s="47"/>
      <c r="Y20" s="18"/>
    </row>
    <row r="21" spans="1:25" ht="15" thickBot="1" x14ac:dyDescent="0.4">
      <c r="A21" s="3"/>
      <c r="B21" s="3" t="s">
        <v>6</v>
      </c>
      <c r="C21" s="3"/>
      <c r="D21" s="3" t="s">
        <v>11</v>
      </c>
      <c r="E21" s="3"/>
      <c r="F21" s="3" t="s">
        <v>11</v>
      </c>
      <c r="G21" s="3"/>
      <c r="H21" s="3" t="s">
        <v>11</v>
      </c>
      <c r="I21" s="3"/>
      <c r="J21" s="3" t="s">
        <v>11</v>
      </c>
      <c r="K21" s="3"/>
      <c r="L21" s="3" t="s">
        <v>11</v>
      </c>
      <c r="M21" s="3"/>
      <c r="N21" s="3" t="s">
        <v>11</v>
      </c>
      <c r="O21" s="3"/>
      <c r="P21" s="3" t="s">
        <v>11</v>
      </c>
      <c r="Q21" s="3"/>
      <c r="R21" s="3" t="s">
        <v>11</v>
      </c>
      <c r="S21" s="3"/>
      <c r="T21" s="3" t="s">
        <v>11</v>
      </c>
      <c r="U21" s="3" t="s">
        <v>170</v>
      </c>
      <c r="V21" s="3" t="s">
        <v>171</v>
      </c>
      <c r="W21" s="3" t="s">
        <v>172</v>
      </c>
      <c r="X21" s="48" t="s">
        <v>7</v>
      </c>
      <c r="Y21" s="3" t="s">
        <v>178</v>
      </c>
    </row>
    <row r="22" spans="1:25" ht="15.5" thickTop="1" thickBot="1" x14ac:dyDescent="0.4">
      <c r="A22" s="11">
        <v>1.1000000000000001</v>
      </c>
      <c r="B22" s="11" t="s">
        <v>9</v>
      </c>
      <c r="C22" s="13"/>
      <c r="D22" s="10" t="s">
        <v>63</v>
      </c>
      <c r="E22" s="12"/>
      <c r="F22" s="10" t="s">
        <v>62</v>
      </c>
      <c r="G22" s="12"/>
      <c r="H22" s="10" t="s">
        <v>61</v>
      </c>
      <c r="I22" s="12"/>
      <c r="J22" s="10"/>
      <c r="K22" s="12"/>
      <c r="L22" s="10"/>
      <c r="M22" s="12"/>
      <c r="N22" s="10"/>
      <c r="O22" s="12"/>
      <c r="P22" s="10"/>
      <c r="Q22" s="12"/>
      <c r="R22" s="10"/>
      <c r="S22" s="12"/>
      <c r="T22" s="10"/>
      <c r="U22" s="9" t="s">
        <v>167</v>
      </c>
      <c r="V22" s="9" t="s">
        <v>168</v>
      </c>
      <c r="W22" s="9" t="s">
        <v>169</v>
      </c>
      <c r="X22" s="49" t="s">
        <v>0</v>
      </c>
      <c r="Y22" s="9" t="s">
        <v>191</v>
      </c>
    </row>
    <row r="23" spans="1:25" ht="15.5" thickTop="1" thickBot="1" x14ac:dyDescent="0.4">
      <c r="C23" s="7" t="b">
        <v>0</v>
      </c>
      <c r="D23" s="7" t="str">
        <f>IF(C23= TRUE, "0", "0")</f>
        <v>0</v>
      </c>
      <c r="E23" s="7" t="b">
        <v>0</v>
      </c>
      <c r="F23" s="7" t="str">
        <f>IF(E23=TRUE, "2","0")</f>
        <v>0</v>
      </c>
      <c r="G23" s="7" t="b">
        <v>0</v>
      </c>
      <c r="H23" s="7" t="str">
        <f>IF(G23=TRUE, "5","0")</f>
        <v>0</v>
      </c>
      <c r="U23" s="7">
        <f>D23+F23+H23+J23+L23+N23+P23+R23+T23</f>
        <v>0</v>
      </c>
      <c r="V23" s="7">
        <v>5</v>
      </c>
      <c r="W23" s="41">
        <f>U23/V23</f>
        <v>0</v>
      </c>
      <c r="X23" s="46">
        <v>0.14000000000000001</v>
      </c>
      <c r="Y23" s="41">
        <f>W23*X23</f>
        <v>0</v>
      </c>
    </row>
    <row r="24" spans="1:25" ht="15.5" thickTop="1" thickBot="1" x14ac:dyDescent="0.4">
      <c r="A24" s="11">
        <v>1.2</v>
      </c>
      <c r="B24" s="11" t="s">
        <v>10</v>
      </c>
      <c r="C24" s="13"/>
      <c r="D24" s="10" t="s">
        <v>173</v>
      </c>
      <c r="E24" s="12"/>
      <c r="F24" s="10" t="s">
        <v>64</v>
      </c>
      <c r="G24" s="12"/>
      <c r="H24" s="10" t="s">
        <v>68</v>
      </c>
      <c r="I24" s="12"/>
      <c r="J24" s="10" t="s">
        <v>65</v>
      </c>
      <c r="K24" s="12"/>
      <c r="L24" s="10" t="s">
        <v>66</v>
      </c>
      <c r="M24" s="12"/>
      <c r="N24" s="10" t="s">
        <v>67</v>
      </c>
      <c r="O24" s="12"/>
      <c r="P24" s="10"/>
      <c r="Q24" s="12"/>
      <c r="R24" s="10"/>
      <c r="S24" s="12"/>
      <c r="T24" s="10"/>
      <c r="U24" s="9" t="s">
        <v>167</v>
      </c>
      <c r="V24" s="9" t="s">
        <v>168</v>
      </c>
      <c r="W24" s="9" t="s">
        <v>169</v>
      </c>
      <c r="X24" s="49" t="s">
        <v>0</v>
      </c>
      <c r="Y24" s="9" t="s">
        <v>191</v>
      </c>
    </row>
    <row r="25" spans="1:25" ht="15.5" thickTop="1" thickBot="1" x14ac:dyDescent="0.4">
      <c r="C25" s="14" t="b">
        <v>0</v>
      </c>
      <c r="D25" s="7" t="str">
        <f>IF(C25=TRUE, "5","0")</f>
        <v>0</v>
      </c>
      <c r="E25" s="14" t="b">
        <v>0</v>
      </c>
      <c r="F25" s="7" t="str">
        <f>IF(E25=TRUE, "0","0")</f>
        <v>0</v>
      </c>
      <c r="G25" s="14" t="b">
        <v>0</v>
      </c>
      <c r="H25" s="7" t="str">
        <f>IF(G25=TRUE, "0","0")</f>
        <v>0</v>
      </c>
      <c r="I25" s="14" t="b">
        <v>0</v>
      </c>
      <c r="J25" s="7" t="str">
        <f>IF(I25=TRUE, "2","0")</f>
        <v>0</v>
      </c>
      <c r="K25" s="7" t="b">
        <v>0</v>
      </c>
      <c r="L25" s="7" t="str">
        <f>IF(K25=TRUE,"2","0")</f>
        <v>0</v>
      </c>
      <c r="M25" s="7" t="b">
        <v>0</v>
      </c>
      <c r="N25" s="7" t="str">
        <f>IF(M25=TRUE, "2","0")</f>
        <v>0</v>
      </c>
      <c r="O25" s="14"/>
      <c r="Q25" s="14"/>
      <c r="S25" s="14"/>
      <c r="U25" s="7">
        <f>D25+F25+H25+J25+L25+N25+P25+R25+T25</f>
        <v>0</v>
      </c>
      <c r="V25" s="7">
        <v>5</v>
      </c>
      <c r="W25" s="41">
        <f>U25/V25</f>
        <v>0</v>
      </c>
      <c r="X25" s="46">
        <v>0.13</v>
      </c>
      <c r="Y25" s="41">
        <f>W25*X25</f>
        <v>0</v>
      </c>
    </row>
    <row r="26" spans="1:25" ht="15.5" thickTop="1" thickBot="1" x14ac:dyDescent="0.4">
      <c r="A26" s="11">
        <v>2</v>
      </c>
      <c r="B26" s="11" t="s">
        <v>188</v>
      </c>
      <c r="C26" s="13"/>
      <c r="D26" s="10" t="s">
        <v>29</v>
      </c>
      <c r="E26" s="12"/>
      <c r="F26" s="10" t="s">
        <v>55</v>
      </c>
      <c r="G26" s="12"/>
      <c r="H26" s="10" t="s">
        <v>174</v>
      </c>
      <c r="I26" s="12"/>
      <c r="J26" s="10" t="s">
        <v>70</v>
      </c>
      <c r="K26" s="12"/>
      <c r="L26" s="10" t="s">
        <v>71</v>
      </c>
      <c r="M26" s="12"/>
      <c r="N26" s="10" t="s">
        <v>69</v>
      </c>
      <c r="O26" s="12"/>
      <c r="P26" s="10" t="s">
        <v>56</v>
      </c>
      <c r="Q26" s="12"/>
      <c r="R26" s="10"/>
      <c r="S26" s="12"/>
      <c r="T26" s="10"/>
      <c r="U26" s="9" t="s">
        <v>167</v>
      </c>
      <c r="V26" s="9" t="s">
        <v>168</v>
      </c>
      <c r="W26" s="9" t="s">
        <v>169</v>
      </c>
      <c r="X26" s="49" t="s">
        <v>0</v>
      </c>
      <c r="Y26" s="9" t="s">
        <v>191</v>
      </c>
    </row>
    <row r="27" spans="1:25" ht="15.5" thickTop="1" thickBot="1" x14ac:dyDescent="0.4">
      <c r="C27" s="7" t="b">
        <v>0</v>
      </c>
      <c r="D27" s="7" t="str">
        <f>IF(C27=TRUE, "10","0")</f>
        <v>0</v>
      </c>
      <c r="E27" s="7" t="b">
        <v>0</v>
      </c>
      <c r="F27" s="7" t="str">
        <f>IF(E27=TRUE, "0","0")</f>
        <v>0</v>
      </c>
      <c r="G27" s="14" t="b">
        <v>0</v>
      </c>
      <c r="H27" s="7" t="str">
        <f>IF(G27=TRUE, "0","0")</f>
        <v>0</v>
      </c>
      <c r="I27" s="7" t="b">
        <v>0</v>
      </c>
      <c r="J27" s="7" t="str">
        <f>IF(I27=TRUE, "2","0")</f>
        <v>0</v>
      </c>
      <c r="K27" s="14" t="b">
        <v>0</v>
      </c>
      <c r="L27" s="7" t="str">
        <f>IF(K27=TRUE, "2","0")</f>
        <v>0</v>
      </c>
      <c r="M27" s="14" t="b">
        <v>0</v>
      </c>
      <c r="N27" s="7" t="str">
        <f>IF(M27=TRUE, "2","0")</f>
        <v>0</v>
      </c>
      <c r="O27" s="14" t="b">
        <v>0</v>
      </c>
      <c r="P27" s="7" t="str">
        <f>IF(O27=TRUE, "2","0")</f>
        <v>0</v>
      </c>
      <c r="Q27" s="14"/>
      <c r="S27" s="14"/>
      <c r="U27" s="7">
        <f>D27+F27+H27+J27+L27+N27+P27+R27+T27</f>
        <v>0</v>
      </c>
      <c r="V27" s="7">
        <v>10</v>
      </c>
      <c r="W27" s="41">
        <f>U27/V27</f>
        <v>0</v>
      </c>
      <c r="X27" s="46">
        <v>0.14000000000000001</v>
      </c>
      <c r="Y27" s="41">
        <f>W27*X27</f>
        <v>0</v>
      </c>
    </row>
    <row r="28" spans="1:25" ht="15.5" thickTop="1" thickBot="1" x14ac:dyDescent="0.4">
      <c r="A28" s="11">
        <v>3</v>
      </c>
      <c r="B28" s="11" t="s">
        <v>187</v>
      </c>
      <c r="C28" s="13"/>
      <c r="D28" s="10" t="s">
        <v>29</v>
      </c>
      <c r="E28" s="12"/>
      <c r="F28" s="10" t="s">
        <v>55</v>
      </c>
      <c r="G28" s="12"/>
      <c r="H28" s="10" t="s">
        <v>174</v>
      </c>
      <c r="I28" s="12"/>
      <c r="J28" s="10" t="s">
        <v>70</v>
      </c>
      <c r="K28" s="12"/>
      <c r="L28" s="10" t="s">
        <v>73</v>
      </c>
      <c r="M28" s="12"/>
      <c r="N28" s="10" t="s">
        <v>72</v>
      </c>
      <c r="O28" s="12"/>
      <c r="P28" s="10" t="s">
        <v>56</v>
      </c>
      <c r="Q28" s="12"/>
      <c r="R28" s="10"/>
      <c r="S28" s="12"/>
      <c r="T28" s="10"/>
      <c r="U28" s="9" t="s">
        <v>167</v>
      </c>
      <c r="V28" s="9" t="s">
        <v>168</v>
      </c>
      <c r="W28" s="9" t="s">
        <v>169</v>
      </c>
      <c r="X28" s="49" t="s">
        <v>0</v>
      </c>
      <c r="Y28" s="9" t="s">
        <v>191</v>
      </c>
    </row>
    <row r="29" spans="1:25" ht="15.5" thickTop="1" thickBot="1" x14ac:dyDescent="0.4">
      <c r="C29" s="7" t="b">
        <v>0</v>
      </c>
      <c r="D29" s="7" t="str">
        <f>IF(C29=TRUE, "10","0")</f>
        <v>0</v>
      </c>
      <c r="E29" s="7" t="b">
        <v>0</v>
      </c>
      <c r="F29" s="7" t="str">
        <f>IF(E29=TRUE, "0","0")</f>
        <v>0</v>
      </c>
      <c r="G29" s="7" t="b">
        <v>0</v>
      </c>
      <c r="H29" s="7" t="str">
        <f>IF(G29=TRUE, "0","0")</f>
        <v>0</v>
      </c>
      <c r="I29" s="7" t="b">
        <v>0</v>
      </c>
      <c r="J29" s="7" t="str">
        <f>IF(I29=TRUE, "2","0")</f>
        <v>0</v>
      </c>
      <c r="K29" s="14" t="b">
        <v>0</v>
      </c>
      <c r="L29" s="7" t="str">
        <f>IF(K29=TRUE, "2","0")</f>
        <v>0</v>
      </c>
      <c r="M29" s="14" t="b">
        <v>0</v>
      </c>
      <c r="N29" s="7" t="str">
        <f>IF(M29=TRUE, "2","0")</f>
        <v>0</v>
      </c>
      <c r="O29" s="14" t="b">
        <v>0</v>
      </c>
      <c r="P29" s="7" t="str">
        <f>IF(O29=TRUE, "2","0")</f>
        <v>0</v>
      </c>
      <c r="Q29" s="14"/>
      <c r="S29" s="14"/>
      <c r="U29" s="7">
        <f>D29+F29+H29+J29+L29+N29+P29+R29+T29</f>
        <v>0</v>
      </c>
      <c r="V29" s="7">
        <v>10</v>
      </c>
      <c r="W29" s="41">
        <f>U29/V29</f>
        <v>0</v>
      </c>
      <c r="X29" s="46">
        <v>0.09</v>
      </c>
      <c r="Y29" s="41">
        <f>W29*X29</f>
        <v>0</v>
      </c>
    </row>
    <row r="30" spans="1:25" ht="15.5" thickTop="1" thickBot="1" x14ac:dyDescent="0.4">
      <c r="A30" s="11">
        <v>4</v>
      </c>
      <c r="B30" s="11" t="s">
        <v>14</v>
      </c>
      <c r="C30" s="13"/>
      <c r="D30" s="10" t="s">
        <v>29</v>
      </c>
      <c r="E30" s="12"/>
      <c r="F30" s="10" t="s">
        <v>55</v>
      </c>
      <c r="G30" s="12"/>
      <c r="H30" s="10" t="s">
        <v>75</v>
      </c>
      <c r="I30" s="12"/>
      <c r="J30" s="10" t="s">
        <v>175</v>
      </c>
      <c r="K30" s="12"/>
      <c r="L30" s="10" t="s">
        <v>176</v>
      </c>
      <c r="M30" s="12"/>
      <c r="N30" s="10" t="s">
        <v>74</v>
      </c>
      <c r="O30" s="12"/>
      <c r="P30" s="10" t="s">
        <v>56</v>
      </c>
      <c r="Q30" s="12"/>
      <c r="R30" s="10"/>
      <c r="S30" s="12"/>
      <c r="T30" s="10"/>
      <c r="U30" s="9" t="s">
        <v>167</v>
      </c>
      <c r="V30" s="9" t="s">
        <v>168</v>
      </c>
      <c r="W30" s="9" t="s">
        <v>169</v>
      </c>
      <c r="X30" s="49" t="s">
        <v>0</v>
      </c>
      <c r="Y30" s="9" t="s">
        <v>191</v>
      </c>
    </row>
    <row r="31" spans="1:25" ht="15.5" thickTop="1" thickBot="1" x14ac:dyDescent="0.4">
      <c r="C31" s="7" t="b">
        <v>0</v>
      </c>
      <c r="D31" s="7" t="str">
        <f>IF(C31=TRUE, "5","0")</f>
        <v>0</v>
      </c>
      <c r="E31" s="7" t="b">
        <v>0</v>
      </c>
      <c r="F31" s="7" t="str">
        <f>IF(E31=TRUE, "0","0")</f>
        <v>0</v>
      </c>
      <c r="G31" s="7" t="b">
        <v>0</v>
      </c>
      <c r="H31" s="7" t="str">
        <f>IF(G31=TRUE, "0","0")</f>
        <v>0</v>
      </c>
      <c r="I31" s="7" t="b">
        <v>0</v>
      </c>
      <c r="J31" s="7" t="str">
        <f>IF(I31=TRUE, "2","0")</f>
        <v>0</v>
      </c>
      <c r="K31" s="14" t="b">
        <v>0</v>
      </c>
      <c r="L31" s="7" t="str">
        <f>IF(K31=TRUE, "2","0")</f>
        <v>0</v>
      </c>
      <c r="M31" s="14" t="b">
        <v>0</v>
      </c>
      <c r="N31" s="7" t="str">
        <f>IF(M31=TRUE, "4","0")</f>
        <v>0</v>
      </c>
      <c r="O31" s="14" t="b">
        <v>0</v>
      </c>
      <c r="P31" s="7" t="str">
        <f>IF(O31=TRUE, "2","0")</f>
        <v>0</v>
      </c>
      <c r="Q31" s="14"/>
      <c r="S31" s="14"/>
      <c r="U31" s="7">
        <f>D31+F31+H31+J31+L31+N31+P31+R31+T31</f>
        <v>0</v>
      </c>
      <c r="V31" s="7">
        <v>5</v>
      </c>
      <c r="W31" s="41">
        <f>U31/V31</f>
        <v>0</v>
      </c>
      <c r="X31" s="46">
        <v>0.12</v>
      </c>
      <c r="Y31" s="41">
        <f>W31*X31</f>
        <v>0</v>
      </c>
    </row>
    <row r="32" spans="1:25" ht="15.5" thickTop="1" thickBot="1" x14ac:dyDescent="0.4">
      <c r="A32" s="11">
        <v>5.0999999999999996</v>
      </c>
      <c r="B32" s="11" t="s">
        <v>181</v>
      </c>
      <c r="C32" s="13"/>
      <c r="D32" s="10" t="s">
        <v>80</v>
      </c>
      <c r="E32" s="12"/>
      <c r="F32" s="10" t="s">
        <v>79</v>
      </c>
      <c r="G32" s="12"/>
      <c r="H32" s="10" t="s">
        <v>78</v>
      </c>
      <c r="I32" s="12"/>
      <c r="J32" s="10" t="s">
        <v>77</v>
      </c>
      <c r="K32" s="12"/>
      <c r="L32" s="10" t="s">
        <v>76</v>
      </c>
      <c r="M32" s="12"/>
      <c r="N32" s="10"/>
      <c r="O32" s="12"/>
      <c r="P32" s="10"/>
      <c r="Q32" s="12"/>
      <c r="R32" s="10"/>
      <c r="S32" s="12"/>
      <c r="T32" s="10"/>
      <c r="U32" s="9" t="s">
        <v>167</v>
      </c>
      <c r="V32" s="9" t="s">
        <v>168</v>
      </c>
      <c r="W32" s="9" t="s">
        <v>169</v>
      </c>
      <c r="X32" s="49" t="s">
        <v>0</v>
      </c>
      <c r="Y32" s="9" t="s">
        <v>191</v>
      </c>
    </row>
    <row r="33" spans="1:25" ht="15.5" thickTop="1" thickBot="1" x14ac:dyDescent="0.4">
      <c r="C33" s="7" t="b">
        <v>0</v>
      </c>
      <c r="D33" s="7" t="str">
        <f>IF(C33=TRUE, "0","0")</f>
        <v>0</v>
      </c>
      <c r="E33" s="7" t="b">
        <v>0</v>
      </c>
      <c r="F33" s="7" t="str">
        <f>IF(E33=TRUE, "2","0")</f>
        <v>0</v>
      </c>
      <c r="G33" s="7" t="b">
        <v>0</v>
      </c>
      <c r="H33" s="7" t="str">
        <f>IF(G33=TRUE, "3","0")</f>
        <v>0</v>
      </c>
      <c r="I33" s="7" t="b">
        <v>0</v>
      </c>
      <c r="J33" s="7" t="str">
        <f>IF(I33=TRUE, "5","0")</f>
        <v>0</v>
      </c>
      <c r="K33" s="7" t="b">
        <v>0</v>
      </c>
      <c r="L33" s="7" t="str">
        <f>IF(K33=TRUE, "5","0")</f>
        <v>0</v>
      </c>
      <c r="U33" s="7">
        <f>D33+F33+H33+J33+L33+N33+P33+R33+T33</f>
        <v>0</v>
      </c>
      <c r="V33" s="7">
        <v>5</v>
      </c>
      <c r="W33" s="41">
        <f>U33/V33</f>
        <v>0</v>
      </c>
      <c r="X33" s="46">
        <v>0.08</v>
      </c>
      <c r="Y33" s="41">
        <f>W33*X33</f>
        <v>0</v>
      </c>
    </row>
    <row r="34" spans="1:25" ht="15.5" thickTop="1" thickBot="1" x14ac:dyDescent="0.4">
      <c r="A34" s="11">
        <v>5.2</v>
      </c>
      <c r="B34" s="11" t="s">
        <v>182</v>
      </c>
      <c r="C34" s="13"/>
      <c r="D34" s="10" t="s">
        <v>80</v>
      </c>
      <c r="E34" s="12"/>
      <c r="F34" s="10" t="s">
        <v>79</v>
      </c>
      <c r="G34" s="12"/>
      <c r="H34" s="10" t="s">
        <v>78</v>
      </c>
      <c r="I34" s="12"/>
      <c r="J34" s="10" t="s">
        <v>77</v>
      </c>
      <c r="K34" s="12"/>
      <c r="L34" s="10" t="s">
        <v>76</v>
      </c>
      <c r="M34" s="12"/>
      <c r="N34" s="10"/>
      <c r="O34" s="12"/>
      <c r="P34" s="10"/>
      <c r="Q34" s="12"/>
      <c r="R34" s="10"/>
      <c r="S34" s="12"/>
      <c r="T34" s="10"/>
      <c r="U34" s="9" t="s">
        <v>167</v>
      </c>
      <c r="V34" s="9" t="s">
        <v>168</v>
      </c>
      <c r="W34" s="9" t="s">
        <v>169</v>
      </c>
      <c r="X34" s="49" t="s">
        <v>0</v>
      </c>
      <c r="Y34" s="9" t="s">
        <v>191</v>
      </c>
    </row>
    <row r="35" spans="1:25" ht="15.5" thickTop="1" thickBot="1" x14ac:dyDescent="0.4">
      <c r="C35" s="7" t="b">
        <v>0</v>
      </c>
      <c r="D35" s="7" t="str">
        <f>IF(C35=TRUE, "0","0")</f>
        <v>0</v>
      </c>
      <c r="E35" s="7" t="b">
        <v>0</v>
      </c>
      <c r="F35" s="7" t="str">
        <f>IF(E35=TRUE, "2","0")</f>
        <v>0</v>
      </c>
      <c r="G35" s="7" t="b">
        <v>0</v>
      </c>
      <c r="H35" s="7" t="str">
        <f>IF(G35=TRUE, "3","0")</f>
        <v>0</v>
      </c>
      <c r="I35" s="7" t="b">
        <v>0</v>
      </c>
      <c r="J35" s="7" t="str">
        <f>IF(I35=TRUE, "5","0")</f>
        <v>0</v>
      </c>
      <c r="K35" s="7" t="b">
        <v>0</v>
      </c>
      <c r="L35" s="7" t="str">
        <f>IF(K35=TRUE, "5","0")</f>
        <v>0</v>
      </c>
      <c r="U35" s="7">
        <f>D35+F35+H35+J35+L35+N35+P35+R35+T35</f>
        <v>0</v>
      </c>
      <c r="V35" s="7">
        <v>5</v>
      </c>
      <c r="W35" s="41">
        <f>U35/V35</f>
        <v>0</v>
      </c>
      <c r="X35" s="46">
        <v>0.09</v>
      </c>
      <c r="Y35" s="41">
        <f>W35*X35</f>
        <v>0</v>
      </c>
    </row>
    <row r="36" spans="1:25" ht="15.5" thickTop="1" thickBot="1" x14ac:dyDescent="0.4">
      <c r="A36" s="11">
        <v>5.3</v>
      </c>
      <c r="B36" s="11" t="s">
        <v>183</v>
      </c>
      <c r="C36" s="13"/>
      <c r="D36" s="10" t="s">
        <v>80</v>
      </c>
      <c r="E36" s="12"/>
      <c r="F36" s="10" t="s">
        <v>79</v>
      </c>
      <c r="G36" s="12"/>
      <c r="H36" s="10" t="s">
        <v>78</v>
      </c>
      <c r="I36" s="12"/>
      <c r="J36" s="10" t="s">
        <v>77</v>
      </c>
      <c r="K36" s="12"/>
      <c r="L36" s="10" t="s">
        <v>76</v>
      </c>
      <c r="M36" s="12"/>
      <c r="N36" s="10"/>
      <c r="O36" s="12"/>
      <c r="P36" s="10"/>
      <c r="Q36" s="12"/>
      <c r="R36" s="10"/>
      <c r="S36" s="12"/>
      <c r="T36" s="10"/>
      <c r="U36" s="9" t="s">
        <v>167</v>
      </c>
      <c r="V36" s="9" t="s">
        <v>168</v>
      </c>
      <c r="W36" s="9" t="s">
        <v>169</v>
      </c>
      <c r="X36" s="49" t="s">
        <v>0</v>
      </c>
      <c r="Y36" s="9" t="s">
        <v>191</v>
      </c>
    </row>
    <row r="37" spans="1:25" ht="15.5" thickTop="1" thickBot="1" x14ac:dyDescent="0.4">
      <c r="C37" s="7" t="b">
        <v>0</v>
      </c>
      <c r="D37" s="7" t="str">
        <f>IF(C37=TRUE, "0","0")</f>
        <v>0</v>
      </c>
      <c r="E37" s="7" t="b">
        <v>0</v>
      </c>
      <c r="F37" s="7" t="str">
        <f>IF(E37=TRUE, "2","0")</f>
        <v>0</v>
      </c>
      <c r="G37" s="7" t="b">
        <v>0</v>
      </c>
      <c r="H37" s="7" t="str">
        <f>IF(G37=TRUE, "3","0")</f>
        <v>0</v>
      </c>
      <c r="I37" s="7" t="b">
        <v>0</v>
      </c>
      <c r="J37" s="7" t="str">
        <f>IF(I37=TRUE, "5","0")</f>
        <v>0</v>
      </c>
      <c r="K37" s="7" t="b">
        <v>0</v>
      </c>
      <c r="L37" s="7" t="str">
        <f>IF(K37=TRUE, "5","0")</f>
        <v>0</v>
      </c>
      <c r="U37" s="7">
        <f>D37+F37+H37+J37+L37+N37+P37+R37+T37</f>
        <v>0</v>
      </c>
      <c r="V37" s="7">
        <v>5</v>
      </c>
      <c r="W37" s="41">
        <f>U37/V37</f>
        <v>0</v>
      </c>
      <c r="X37" s="52">
        <v>0</v>
      </c>
      <c r="Y37" s="41">
        <f>W37*X37</f>
        <v>0</v>
      </c>
    </row>
    <row r="38" spans="1:25" ht="15.5" thickTop="1" thickBot="1" x14ac:dyDescent="0.4">
      <c r="A38" s="11">
        <v>5.4</v>
      </c>
      <c r="B38" s="11" t="s">
        <v>184</v>
      </c>
      <c r="C38" s="13"/>
      <c r="D38" s="10" t="s">
        <v>80</v>
      </c>
      <c r="E38" s="12"/>
      <c r="F38" s="10" t="s">
        <v>79</v>
      </c>
      <c r="G38" s="12"/>
      <c r="H38" s="10" t="s">
        <v>78</v>
      </c>
      <c r="I38" s="12"/>
      <c r="J38" s="10" t="s">
        <v>77</v>
      </c>
      <c r="K38" s="12"/>
      <c r="L38" s="10" t="s">
        <v>76</v>
      </c>
      <c r="M38" s="12"/>
      <c r="N38" s="10"/>
      <c r="O38" s="12"/>
      <c r="P38" s="10"/>
      <c r="Q38" s="12"/>
      <c r="R38" s="10"/>
      <c r="S38" s="12"/>
      <c r="T38" s="10"/>
      <c r="U38" s="9" t="s">
        <v>167</v>
      </c>
      <c r="V38" s="9" t="s">
        <v>168</v>
      </c>
      <c r="W38" s="9" t="s">
        <v>169</v>
      </c>
      <c r="X38" s="49" t="s">
        <v>0</v>
      </c>
      <c r="Y38" s="9" t="s">
        <v>191</v>
      </c>
    </row>
    <row r="39" spans="1:25" ht="15.5" thickTop="1" thickBot="1" x14ac:dyDescent="0.4">
      <c r="C39" s="7" t="b">
        <v>0</v>
      </c>
      <c r="D39" s="7" t="str">
        <f>IF(C39=TRUE, "0","0")</f>
        <v>0</v>
      </c>
      <c r="E39" s="7" t="b">
        <v>0</v>
      </c>
      <c r="F39" s="7" t="str">
        <f>IF(E39=TRUE, "2","0")</f>
        <v>0</v>
      </c>
      <c r="G39" s="7" t="b">
        <v>0</v>
      </c>
      <c r="H39" s="7" t="str">
        <f>IF(G39=TRUE, "3","0")</f>
        <v>0</v>
      </c>
      <c r="I39" s="7" t="b">
        <v>0</v>
      </c>
      <c r="J39" s="7" t="str">
        <f>IF(I39=TRUE, "5","0")</f>
        <v>0</v>
      </c>
      <c r="K39" s="7" t="b">
        <v>0</v>
      </c>
      <c r="L39" s="7" t="str">
        <f>IF(K39=TRUE, "5","0")</f>
        <v>0</v>
      </c>
      <c r="U39" s="7">
        <f>D39+F39+H39+J39+L39+N39+P39+R39+T39</f>
        <v>0</v>
      </c>
      <c r="V39" s="7">
        <v>5</v>
      </c>
      <c r="W39" s="41">
        <f>U39/V39</f>
        <v>0</v>
      </c>
      <c r="X39" s="46">
        <v>0.1</v>
      </c>
      <c r="Y39" s="41">
        <f>W39*X39</f>
        <v>0</v>
      </c>
    </row>
    <row r="40" spans="1:25" ht="15.5" thickTop="1" thickBot="1" x14ac:dyDescent="0.4">
      <c r="A40" s="11">
        <v>5.5</v>
      </c>
      <c r="B40" s="11" t="s">
        <v>185</v>
      </c>
      <c r="C40" s="13"/>
      <c r="D40" s="10" t="s">
        <v>80</v>
      </c>
      <c r="E40" s="12"/>
      <c r="F40" s="10" t="s">
        <v>79</v>
      </c>
      <c r="G40" s="12"/>
      <c r="H40" s="10" t="s">
        <v>78</v>
      </c>
      <c r="I40" s="12"/>
      <c r="J40" s="10" t="s">
        <v>77</v>
      </c>
      <c r="K40" s="12"/>
      <c r="L40" s="10" t="s">
        <v>76</v>
      </c>
      <c r="M40" s="12"/>
      <c r="N40" s="10"/>
      <c r="O40" s="12"/>
      <c r="P40" s="10"/>
      <c r="Q40" s="12"/>
      <c r="R40" s="10"/>
      <c r="S40" s="12"/>
      <c r="T40" s="10"/>
      <c r="U40" s="9" t="s">
        <v>167</v>
      </c>
      <c r="V40" s="9" t="s">
        <v>168</v>
      </c>
      <c r="W40" s="9" t="s">
        <v>169</v>
      </c>
      <c r="X40" s="49" t="s">
        <v>0</v>
      </c>
      <c r="Y40" s="9" t="s">
        <v>191</v>
      </c>
    </row>
    <row r="41" spans="1:25" ht="15.5" thickTop="1" thickBot="1" x14ac:dyDescent="0.4">
      <c r="C41" s="7" t="b">
        <v>0</v>
      </c>
      <c r="D41" s="7" t="str">
        <f>IF(C41=TRUE, "0","0")</f>
        <v>0</v>
      </c>
      <c r="E41" s="7" t="b">
        <v>0</v>
      </c>
      <c r="F41" s="7" t="str">
        <f>IF(E41=TRUE, "2","0")</f>
        <v>0</v>
      </c>
      <c r="G41" s="7" t="b">
        <v>0</v>
      </c>
      <c r="H41" s="7" t="str">
        <f>IF(G41=TRUE, "3","0")</f>
        <v>0</v>
      </c>
      <c r="I41" s="7" t="b">
        <v>0</v>
      </c>
      <c r="J41" s="7" t="str">
        <f>IF(I41=TRUE, "5","0")</f>
        <v>0</v>
      </c>
      <c r="K41" s="7" t="b">
        <v>0</v>
      </c>
      <c r="L41" s="7" t="str">
        <f>IF(K41=TRUE, "5","0")</f>
        <v>0</v>
      </c>
      <c r="U41" s="7">
        <f>D41+F41+H41+J41+L41+N41+P41+R41+T41</f>
        <v>0</v>
      </c>
      <c r="V41" s="7">
        <v>5</v>
      </c>
      <c r="W41" s="41">
        <f>U41/V41</f>
        <v>0</v>
      </c>
      <c r="X41" s="46">
        <v>0.11</v>
      </c>
      <c r="Y41" s="41">
        <f>W41*X41</f>
        <v>0</v>
      </c>
    </row>
    <row r="42" spans="1:25" ht="15.5" thickTop="1" thickBot="1" x14ac:dyDescent="0.4">
      <c r="A42" s="11">
        <v>5.6</v>
      </c>
      <c r="B42" s="11" t="s">
        <v>186</v>
      </c>
      <c r="C42" s="13"/>
      <c r="D42" s="10" t="s">
        <v>80</v>
      </c>
      <c r="E42" s="12"/>
      <c r="F42" s="10" t="s">
        <v>79</v>
      </c>
      <c r="G42" s="12"/>
      <c r="H42" s="10" t="s">
        <v>78</v>
      </c>
      <c r="I42" s="12"/>
      <c r="J42" s="10" t="s">
        <v>77</v>
      </c>
      <c r="K42" s="12"/>
      <c r="L42" s="10" t="s">
        <v>76</v>
      </c>
      <c r="M42" s="12"/>
      <c r="N42" s="10"/>
      <c r="O42" s="12"/>
      <c r="P42" s="10"/>
      <c r="Q42" s="12"/>
      <c r="R42" s="10"/>
      <c r="S42" s="12"/>
      <c r="T42" s="10"/>
      <c r="U42" s="9" t="s">
        <v>167</v>
      </c>
      <c r="V42" s="9" t="s">
        <v>168</v>
      </c>
      <c r="W42" s="9" t="s">
        <v>169</v>
      </c>
      <c r="X42" s="49" t="s">
        <v>0</v>
      </c>
      <c r="Y42" s="9" t="s">
        <v>191</v>
      </c>
    </row>
    <row r="43" spans="1:25" ht="15.5" thickTop="1" thickBot="1" x14ac:dyDescent="0.4">
      <c r="C43" s="7" t="b">
        <v>0</v>
      </c>
      <c r="D43" s="7" t="str">
        <f>IF(C43=TRUE, "0","0")</f>
        <v>0</v>
      </c>
      <c r="E43" s="7" t="b">
        <v>0</v>
      </c>
      <c r="F43" s="7" t="str">
        <f>IF(E43=TRUE, "2","0")</f>
        <v>0</v>
      </c>
      <c r="G43" s="7" t="b">
        <v>0</v>
      </c>
      <c r="H43" s="7" t="str">
        <f>IF(G43=TRUE, "3","0")</f>
        <v>0</v>
      </c>
      <c r="I43" s="7" t="b">
        <v>0</v>
      </c>
      <c r="J43" s="7" t="str">
        <f>IF(I43=TRUE, "5","0")</f>
        <v>0</v>
      </c>
      <c r="K43" s="7" t="b">
        <v>0</v>
      </c>
      <c r="L43" s="7" t="str">
        <f>IF(K43=TRUE, "5","0")</f>
        <v>0</v>
      </c>
      <c r="U43" s="7">
        <f>D43+F43+H43+J43+L43+N43+P43+R43+T43</f>
        <v>0</v>
      </c>
      <c r="V43" s="7">
        <v>5</v>
      </c>
      <c r="W43" s="41">
        <f>U43/V43</f>
        <v>0</v>
      </c>
      <c r="X43" s="52">
        <v>0</v>
      </c>
      <c r="Y43" s="41">
        <f>W43*X43</f>
        <v>0</v>
      </c>
    </row>
    <row r="44" spans="1:25" ht="44.5" thickTop="1" thickBot="1" x14ac:dyDescent="0.4">
      <c r="W44" s="44" t="s">
        <v>180</v>
      </c>
      <c r="X44" s="51" t="s">
        <v>177</v>
      </c>
      <c r="Y44" s="43" t="s">
        <v>179</v>
      </c>
    </row>
    <row r="45" spans="1:25" ht="15" thickTop="1" x14ac:dyDescent="0.35">
      <c r="W45" s="41">
        <f>AVERAGE(W22:W43)</f>
        <v>0</v>
      </c>
      <c r="X45" s="46">
        <f>SUM(X22:X44)</f>
        <v>0.99999999999999989</v>
      </c>
      <c r="Y45" s="42">
        <f>SUM(Y22:Y43)</f>
        <v>0</v>
      </c>
    </row>
    <row r="46" spans="1:25" s="19" customFormat="1" ht="15.5" x14ac:dyDescent="0.35">
      <c r="A46" s="18" t="s">
        <v>22</v>
      </c>
      <c r="B46" s="18"/>
      <c r="C46" s="18"/>
      <c r="D46" s="18"/>
      <c r="E46" s="18"/>
      <c r="F46" s="18"/>
      <c r="G46" s="18"/>
      <c r="H46" s="18"/>
      <c r="I46" s="18"/>
      <c r="J46" s="18"/>
      <c r="K46" s="18"/>
      <c r="L46" s="18"/>
      <c r="M46" s="18"/>
      <c r="N46" s="18"/>
      <c r="O46" s="18"/>
      <c r="P46" s="18"/>
      <c r="Q46" s="18"/>
      <c r="R46" s="18"/>
      <c r="S46" s="18"/>
      <c r="T46" s="18"/>
      <c r="U46" s="18"/>
      <c r="V46" s="18"/>
      <c r="W46" s="18"/>
      <c r="X46" s="47"/>
      <c r="Y46" s="18"/>
    </row>
    <row r="47" spans="1:25" ht="15" thickBot="1" x14ac:dyDescent="0.4">
      <c r="A47" s="3"/>
      <c r="B47" s="3" t="s">
        <v>6</v>
      </c>
      <c r="C47" s="3"/>
      <c r="D47" s="3" t="s">
        <v>11</v>
      </c>
      <c r="E47" s="3"/>
      <c r="F47" s="3" t="s">
        <v>11</v>
      </c>
      <c r="G47" s="3"/>
      <c r="H47" s="3" t="s">
        <v>11</v>
      </c>
      <c r="I47" s="3"/>
      <c r="J47" s="3" t="s">
        <v>11</v>
      </c>
      <c r="K47" s="3"/>
      <c r="L47" s="3" t="s">
        <v>11</v>
      </c>
      <c r="M47" s="3"/>
      <c r="N47" s="3" t="s">
        <v>11</v>
      </c>
      <c r="O47" s="3"/>
      <c r="P47" s="3" t="s">
        <v>11</v>
      </c>
      <c r="Q47" s="3"/>
      <c r="R47" s="3" t="s">
        <v>11</v>
      </c>
      <c r="S47" s="3"/>
      <c r="T47" s="3" t="s">
        <v>11</v>
      </c>
      <c r="U47" s="3" t="s">
        <v>170</v>
      </c>
      <c r="V47" s="3" t="s">
        <v>171</v>
      </c>
      <c r="W47" s="3" t="s">
        <v>172</v>
      </c>
      <c r="X47" s="48" t="s">
        <v>7</v>
      </c>
      <c r="Y47" s="3" t="s">
        <v>178</v>
      </c>
    </row>
    <row r="48" spans="1:25" ht="15.5" thickTop="1" thickBot="1" x14ac:dyDescent="0.4">
      <c r="A48" s="11">
        <v>1</v>
      </c>
      <c r="B48" s="11" t="s">
        <v>86</v>
      </c>
      <c r="C48" s="13"/>
      <c r="D48" s="10" t="s">
        <v>91</v>
      </c>
      <c r="E48" s="12"/>
      <c r="F48" s="10" t="s">
        <v>90</v>
      </c>
      <c r="G48" s="12"/>
      <c r="H48" s="10" t="s">
        <v>89</v>
      </c>
      <c r="I48" s="12"/>
      <c r="J48" s="10" t="s">
        <v>88</v>
      </c>
      <c r="K48" s="12"/>
      <c r="L48" s="10" t="s">
        <v>87</v>
      </c>
      <c r="M48" s="12"/>
      <c r="N48" s="10"/>
      <c r="O48" s="12"/>
      <c r="P48" s="10"/>
      <c r="Q48" s="12"/>
      <c r="R48" s="10"/>
      <c r="S48" s="12"/>
      <c r="T48" s="10"/>
      <c r="U48" s="9" t="s">
        <v>167</v>
      </c>
      <c r="V48" s="9" t="s">
        <v>168</v>
      </c>
      <c r="W48" s="9" t="s">
        <v>169</v>
      </c>
      <c r="X48" s="49" t="s">
        <v>0</v>
      </c>
      <c r="Y48" s="9" t="s">
        <v>191</v>
      </c>
    </row>
    <row r="49" spans="1:25" ht="15.5" thickTop="1" thickBot="1" x14ac:dyDescent="0.4">
      <c r="C49" s="7" t="b">
        <v>0</v>
      </c>
      <c r="D49" s="7" t="str">
        <f>IF(C49=TRUE, "0","0")</f>
        <v>0</v>
      </c>
      <c r="E49" s="7" t="b">
        <v>0</v>
      </c>
      <c r="F49" s="7" t="str">
        <f>IF(E49=TRUE, "2","0")</f>
        <v>0</v>
      </c>
      <c r="G49" s="7" t="b">
        <v>0</v>
      </c>
      <c r="H49" s="7" t="str">
        <f>IF(G49=TRUE, "2","0")</f>
        <v>0</v>
      </c>
      <c r="I49" s="7" t="b">
        <v>0</v>
      </c>
      <c r="J49" s="7" t="str">
        <f>IF(I49=TRUE, "5","0")</f>
        <v>0</v>
      </c>
      <c r="K49" s="7" t="b">
        <v>0</v>
      </c>
      <c r="L49" s="7" t="str">
        <f>IF(K49= TRUE, "5", "0")</f>
        <v>0</v>
      </c>
      <c r="U49" s="7">
        <f>D49+F49+H49+J49+L49+N49+P49+R49+T49</f>
        <v>0</v>
      </c>
      <c r="V49" s="7">
        <v>5</v>
      </c>
      <c r="W49" s="41">
        <f>U49/V49</f>
        <v>0</v>
      </c>
      <c r="X49" s="46">
        <v>0.14000000000000001</v>
      </c>
      <c r="Y49" s="41">
        <f>W49*X49</f>
        <v>0</v>
      </c>
    </row>
    <row r="50" spans="1:25" ht="15.5" thickTop="1" thickBot="1" x14ac:dyDescent="0.4">
      <c r="A50" s="11">
        <v>2.1</v>
      </c>
      <c r="B50" s="11" t="s">
        <v>116</v>
      </c>
      <c r="C50" s="13"/>
      <c r="D50" s="10" t="s">
        <v>94</v>
      </c>
      <c r="E50" s="12"/>
      <c r="F50" s="10" t="s">
        <v>93</v>
      </c>
      <c r="G50" s="12"/>
      <c r="H50" s="10" t="s">
        <v>92</v>
      </c>
      <c r="I50" s="12"/>
      <c r="J50" s="10"/>
      <c r="K50" s="12"/>
      <c r="L50" s="10"/>
      <c r="M50" s="12"/>
      <c r="N50" s="10"/>
      <c r="O50" s="12"/>
      <c r="P50" s="10"/>
      <c r="Q50" s="12"/>
      <c r="R50" s="10"/>
      <c r="S50" s="12"/>
      <c r="T50" s="10"/>
      <c r="U50" s="9" t="s">
        <v>167</v>
      </c>
      <c r="V50" s="9" t="s">
        <v>168</v>
      </c>
      <c r="W50" s="9" t="s">
        <v>169</v>
      </c>
      <c r="X50" s="49" t="s">
        <v>0</v>
      </c>
      <c r="Y50" s="9" t="s">
        <v>2</v>
      </c>
    </row>
    <row r="51" spans="1:25" ht="15.5" thickTop="1" thickBot="1" x14ac:dyDescent="0.4">
      <c r="C51" s="14" t="b">
        <v>0</v>
      </c>
      <c r="D51" s="7" t="str">
        <f>IF(C51=TRUE, "0","0")</f>
        <v>0</v>
      </c>
      <c r="E51" s="14" t="b">
        <v>0</v>
      </c>
      <c r="F51" s="7" t="str">
        <f>IF(E51=TRUE, "2","0")</f>
        <v>0</v>
      </c>
      <c r="G51" s="14" t="b">
        <v>0</v>
      </c>
      <c r="H51" s="7" t="str">
        <f>IF(G51=TRUE, "5","0")</f>
        <v>0</v>
      </c>
      <c r="I51" s="14"/>
      <c r="O51" s="14"/>
      <c r="Q51" s="14"/>
      <c r="S51" s="14"/>
      <c r="U51" s="7">
        <f>D51+F51+H51+J51+L51+N51+P51+R51+T51</f>
        <v>0</v>
      </c>
      <c r="V51" s="7">
        <v>5</v>
      </c>
      <c r="W51" s="41">
        <f>U51/V51</f>
        <v>0</v>
      </c>
      <c r="X51" s="46">
        <v>7.0000000000000007E-2</v>
      </c>
      <c r="Y51" s="41">
        <f>W51*X51</f>
        <v>0</v>
      </c>
    </row>
    <row r="52" spans="1:25" ht="15.5" thickTop="1" thickBot="1" x14ac:dyDescent="0.4">
      <c r="A52" s="11">
        <v>2.2000000000000002</v>
      </c>
      <c r="B52" s="11" t="s">
        <v>117</v>
      </c>
      <c r="C52" s="13"/>
      <c r="D52" s="10" t="s">
        <v>94</v>
      </c>
      <c r="E52" s="12"/>
      <c r="F52" s="10" t="s">
        <v>93</v>
      </c>
      <c r="G52" s="12"/>
      <c r="H52" s="10" t="s">
        <v>92</v>
      </c>
      <c r="I52" s="12"/>
      <c r="J52" s="10"/>
      <c r="K52" s="12"/>
      <c r="L52" s="10"/>
      <c r="M52" s="12"/>
      <c r="N52" s="10"/>
      <c r="O52" s="12"/>
      <c r="P52" s="10"/>
      <c r="Q52" s="12"/>
      <c r="R52" s="10"/>
      <c r="S52" s="12"/>
      <c r="T52" s="10"/>
      <c r="U52" s="9" t="s">
        <v>167</v>
      </c>
      <c r="V52" s="9" t="s">
        <v>168</v>
      </c>
      <c r="W52" s="9" t="s">
        <v>169</v>
      </c>
      <c r="X52" s="49" t="s">
        <v>0</v>
      </c>
      <c r="Y52" s="9" t="s">
        <v>2</v>
      </c>
    </row>
    <row r="53" spans="1:25" ht="15.5" thickTop="1" thickBot="1" x14ac:dyDescent="0.4">
      <c r="C53" s="7" t="b">
        <v>0</v>
      </c>
      <c r="D53" s="7" t="str">
        <f>IF(C53=TRUE, "0","0")</f>
        <v>0</v>
      </c>
      <c r="E53" s="7" t="b">
        <v>0</v>
      </c>
      <c r="F53" s="7" t="str">
        <f>IF(E53=TRUE, "2","0")</f>
        <v>0</v>
      </c>
      <c r="G53" s="14" t="b">
        <v>0</v>
      </c>
      <c r="H53" s="7" t="str">
        <f>IF(G53=TRUE, "5","0")</f>
        <v>0</v>
      </c>
      <c r="K53" s="14"/>
      <c r="M53" s="14"/>
      <c r="O53" s="14"/>
      <c r="Q53" s="14"/>
      <c r="S53" s="14"/>
      <c r="U53" s="7">
        <f>D53+F53+H53+J53+L53+N53+P53+R53+T53</f>
        <v>0</v>
      </c>
      <c r="V53" s="7">
        <v>5</v>
      </c>
      <c r="W53" s="41">
        <f>U53/V53</f>
        <v>0</v>
      </c>
      <c r="X53" s="46">
        <v>7.0000000000000007E-2</v>
      </c>
      <c r="Y53" s="41">
        <f>W53*X53</f>
        <v>0</v>
      </c>
    </row>
    <row r="54" spans="1:25" ht="15.5" thickTop="1" thickBot="1" x14ac:dyDescent="0.4">
      <c r="A54" s="11">
        <v>3.1</v>
      </c>
      <c r="B54" s="11" t="s">
        <v>195</v>
      </c>
      <c r="C54" s="13"/>
      <c r="D54" s="10" t="s">
        <v>193</v>
      </c>
      <c r="E54" s="12"/>
      <c r="F54" s="10" t="s">
        <v>97</v>
      </c>
      <c r="G54" s="12"/>
      <c r="H54" s="10" t="s">
        <v>96</v>
      </c>
      <c r="I54" s="12"/>
      <c r="J54" s="10" t="s">
        <v>95</v>
      </c>
      <c r="K54" s="12"/>
      <c r="L54" s="10" t="s">
        <v>56</v>
      </c>
      <c r="M54" s="12"/>
      <c r="N54" s="10"/>
      <c r="O54" s="12"/>
      <c r="P54" s="10"/>
      <c r="Q54" s="12"/>
      <c r="R54" s="10"/>
      <c r="S54" s="12"/>
      <c r="T54" s="10"/>
      <c r="U54" s="9" t="s">
        <v>167</v>
      </c>
      <c r="V54" s="9" t="s">
        <v>168</v>
      </c>
      <c r="W54" s="9" t="s">
        <v>169</v>
      </c>
      <c r="X54" s="49" t="s">
        <v>0</v>
      </c>
      <c r="Y54" s="9" t="s">
        <v>2</v>
      </c>
    </row>
    <row r="55" spans="1:25" ht="15.5" thickTop="1" thickBot="1" x14ac:dyDescent="0.4">
      <c r="C55" s="7" t="b">
        <v>0</v>
      </c>
      <c r="D55" s="7" t="str">
        <f>IF(C55=TRUE, "0","0")</f>
        <v>0</v>
      </c>
      <c r="E55" s="7" t="b">
        <v>0</v>
      </c>
      <c r="F55" s="7" t="str">
        <f>IF(E55=TRUE, "2","0")</f>
        <v>0</v>
      </c>
      <c r="G55" s="7" t="b">
        <v>0</v>
      </c>
      <c r="H55" s="7" t="str">
        <f>IF(G55=TRUE, "3","0")</f>
        <v>0</v>
      </c>
      <c r="I55" s="7" t="b">
        <v>0</v>
      </c>
      <c r="J55" s="7" t="str">
        <f>IF(I55=TRUE, "5","0")</f>
        <v>0</v>
      </c>
      <c r="K55" s="14" t="b">
        <v>0</v>
      </c>
      <c r="L55" s="7" t="str">
        <f>IF(K55=TRUE, "1","0")</f>
        <v>0</v>
      </c>
      <c r="M55" s="14"/>
      <c r="O55" s="14"/>
      <c r="Q55" s="14"/>
      <c r="S55" s="14"/>
      <c r="U55" s="7">
        <f>D55+F55+H55+J55+L55+N55+P55+R55+T55</f>
        <v>0</v>
      </c>
      <c r="V55" s="7">
        <v>5</v>
      </c>
      <c r="W55" s="41">
        <f>U55/V55</f>
        <v>0</v>
      </c>
      <c r="X55" s="46">
        <v>0.04</v>
      </c>
      <c r="Y55" s="41">
        <f>W55*X55</f>
        <v>0</v>
      </c>
    </row>
    <row r="56" spans="1:25" ht="15.5" thickTop="1" thickBot="1" x14ac:dyDescent="0.4">
      <c r="A56" s="11">
        <v>3.2</v>
      </c>
      <c r="B56" s="11" t="s">
        <v>196</v>
      </c>
      <c r="C56" s="13"/>
      <c r="D56" s="10" t="s">
        <v>193</v>
      </c>
      <c r="E56" s="12"/>
      <c r="F56" s="10" t="s">
        <v>97</v>
      </c>
      <c r="G56" s="12"/>
      <c r="H56" s="10" t="s">
        <v>96</v>
      </c>
      <c r="I56" s="12"/>
      <c r="J56" s="10" t="s">
        <v>95</v>
      </c>
      <c r="K56" s="12"/>
      <c r="L56" s="10" t="s">
        <v>56</v>
      </c>
      <c r="M56" s="12"/>
      <c r="N56" s="10"/>
      <c r="O56" s="12"/>
      <c r="P56" s="10"/>
      <c r="Q56" s="12"/>
      <c r="R56" s="10"/>
      <c r="S56" s="12"/>
      <c r="T56" s="10"/>
      <c r="U56" s="9" t="s">
        <v>167</v>
      </c>
      <c r="V56" s="9" t="s">
        <v>168</v>
      </c>
      <c r="W56" s="9" t="s">
        <v>169</v>
      </c>
      <c r="X56" s="49" t="s">
        <v>0</v>
      </c>
      <c r="Y56" s="9" t="s">
        <v>2</v>
      </c>
    </row>
    <row r="57" spans="1:25" ht="15.5" thickTop="1" thickBot="1" x14ac:dyDescent="0.4">
      <c r="C57" s="7" t="b">
        <v>0</v>
      </c>
      <c r="D57" s="7" t="str">
        <f>IF(C57=TRUE, "0","0")</f>
        <v>0</v>
      </c>
      <c r="E57" s="7" t="b">
        <v>0</v>
      </c>
      <c r="F57" s="7" t="str">
        <f>IF(E57=TRUE, "2","0")</f>
        <v>0</v>
      </c>
      <c r="G57" s="7" t="b">
        <v>0</v>
      </c>
      <c r="H57" s="7" t="str">
        <f>IF(G57=TRUE, "3","0")</f>
        <v>0</v>
      </c>
      <c r="I57" s="7" t="b">
        <v>0</v>
      </c>
      <c r="J57" s="7" t="str">
        <f>IF(I57=TRUE, "5","0")</f>
        <v>0</v>
      </c>
      <c r="K57" s="14" t="b">
        <v>0</v>
      </c>
      <c r="L57" s="7" t="str">
        <f>IF(K57=TRUE, "1","0")</f>
        <v>0</v>
      </c>
      <c r="M57" s="14"/>
      <c r="O57" s="14"/>
      <c r="Q57" s="14"/>
      <c r="S57" s="14"/>
      <c r="U57" s="7">
        <f>D57+F57+H57+J57+L57+N57+P57+R57+T57</f>
        <v>0</v>
      </c>
      <c r="V57" s="7">
        <v>5</v>
      </c>
      <c r="W57" s="41">
        <f>U57/V57</f>
        <v>0</v>
      </c>
      <c r="X57" s="46">
        <v>0.04</v>
      </c>
      <c r="Y57" s="41">
        <f>W57*X57</f>
        <v>0</v>
      </c>
    </row>
    <row r="58" spans="1:25" ht="15.5" thickTop="1" thickBot="1" x14ac:dyDescent="0.4">
      <c r="A58" s="11">
        <v>3.3</v>
      </c>
      <c r="B58" s="11" t="s">
        <v>197</v>
      </c>
      <c r="C58" s="13"/>
      <c r="D58" s="10" t="s">
        <v>193</v>
      </c>
      <c r="E58" s="12"/>
      <c r="F58" s="10" t="s">
        <v>97</v>
      </c>
      <c r="G58" s="12"/>
      <c r="H58" s="10" t="s">
        <v>96</v>
      </c>
      <c r="I58" s="12"/>
      <c r="J58" s="10" t="s">
        <v>194</v>
      </c>
      <c r="K58" s="12"/>
      <c r="L58" s="10" t="s">
        <v>95</v>
      </c>
      <c r="M58" s="12"/>
      <c r="N58" s="10" t="s">
        <v>56</v>
      </c>
      <c r="O58" s="12"/>
      <c r="P58" s="10"/>
      <c r="Q58" s="12"/>
      <c r="R58" s="10"/>
      <c r="S58" s="12"/>
      <c r="T58" s="10"/>
      <c r="U58" s="9" t="s">
        <v>167</v>
      </c>
      <c r="V58" s="9" t="s">
        <v>168</v>
      </c>
      <c r="W58" s="9" t="s">
        <v>169</v>
      </c>
      <c r="X58" s="49" t="s">
        <v>0</v>
      </c>
      <c r="Y58" s="9" t="s">
        <v>2</v>
      </c>
    </row>
    <row r="59" spans="1:25" ht="15.5" thickTop="1" thickBot="1" x14ac:dyDescent="0.4">
      <c r="C59" s="7" t="b">
        <v>0</v>
      </c>
      <c r="D59" s="7" t="str">
        <f>IF(C59=TRUE, "0","0")</f>
        <v>0</v>
      </c>
      <c r="E59" s="7" t="b">
        <v>0</v>
      </c>
      <c r="F59" s="7" t="str">
        <f>IF(E59=TRUE, "2","0")</f>
        <v>0</v>
      </c>
      <c r="G59" s="7" t="b">
        <v>0</v>
      </c>
      <c r="H59" s="7" t="str">
        <f>IF(G59=TRUE, "3","0")</f>
        <v>0</v>
      </c>
      <c r="I59" s="7" t="b">
        <v>0</v>
      </c>
      <c r="J59" s="7" t="str">
        <f>IF(I59=TRUE, "3","0")</f>
        <v>0</v>
      </c>
      <c r="K59" s="14" t="b">
        <v>0</v>
      </c>
      <c r="L59" s="7" t="str">
        <f>IF(K59=TRUE, "5","0")</f>
        <v>0</v>
      </c>
      <c r="M59" s="14" t="b">
        <v>0</v>
      </c>
      <c r="N59" s="7" t="str">
        <f>IF(M59=TRUE, "1","0")</f>
        <v>0</v>
      </c>
      <c r="O59" s="14"/>
      <c r="Q59" s="14"/>
      <c r="S59" s="14"/>
      <c r="U59" s="7">
        <f>D59+F59+H59+J59+L59+N59+P59+R59+T59</f>
        <v>0</v>
      </c>
      <c r="V59" s="7">
        <v>5</v>
      </c>
      <c r="W59" s="41">
        <f>U59/V59</f>
        <v>0</v>
      </c>
      <c r="X59" s="46">
        <v>0.04</v>
      </c>
      <c r="Y59" s="41">
        <f>W59*X59</f>
        <v>0</v>
      </c>
    </row>
    <row r="60" spans="1:25" ht="15.5" thickTop="1" thickBot="1" x14ac:dyDescent="0.4">
      <c r="A60" s="11">
        <v>4</v>
      </c>
      <c r="B60" s="11" t="s">
        <v>99</v>
      </c>
      <c r="C60" s="13"/>
      <c r="D60" s="10" t="s">
        <v>198</v>
      </c>
      <c r="E60" s="12"/>
      <c r="F60" s="10" t="s">
        <v>89</v>
      </c>
      <c r="G60" s="12"/>
      <c r="H60" s="10" t="s">
        <v>98</v>
      </c>
      <c r="I60" s="12"/>
      <c r="J60" s="10" t="s">
        <v>56</v>
      </c>
      <c r="K60" s="12"/>
      <c r="L60" s="10"/>
      <c r="M60" s="12"/>
      <c r="N60" s="10"/>
      <c r="O60" s="12"/>
      <c r="P60" s="10"/>
      <c r="Q60" s="12"/>
      <c r="R60" s="10"/>
      <c r="S60" s="12"/>
      <c r="T60" s="10"/>
      <c r="U60" s="9" t="s">
        <v>167</v>
      </c>
      <c r="V60" s="9" t="s">
        <v>168</v>
      </c>
      <c r="W60" s="9" t="s">
        <v>169</v>
      </c>
      <c r="X60" s="49" t="s">
        <v>0</v>
      </c>
      <c r="Y60" s="9" t="s">
        <v>2</v>
      </c>
    </row>
    <row r="61" spans="1:25" ht="15.5" thickTop="1" thickBot="1" x14ac:dyDescent="0.4">
      <c r="C61" s="7" t="b">
        <v>0</v>
      </c>
      <c r="D61" s="7" t="str">
        <f>IF(C61=TRUE, "0","0")</f>
        <v>0</v>
      </c>
      <c r="E61" s="7" t="b">
        <v>0</v>
      </c>
      <c r="F61" s="7" t="str">
        <f>IF(E61=TRUE, "2","0")</f>
        <v>0</v>
      </c>
      <c r="G61" s="7" t="b">
        <v>0</v>
      </c>
      <c r="H61" s="7" t="str">
        <f>IF(G61=TRUE, "5","0")</f>
        <v>0</v>
      </c>
      <c r="I61" s="7" t="b">
        <v>0</v>
      </c>
      <c r="J61" s="7" t="str">
        <f>IF(I61=TRUE, "2","0")</f>
        <v>0</v>
      </c>
      <c r="K61" s="14"/>
      <c r="M61" s="14"/>
      <c r="O61" s="14"/>
      <c r="Q61" s="14"/>
      <c r="S61" s="14"/>
      <c r="U61" s="7">
        <f>D61+F61+H61+J61+L61+N61+P61+R61+T61</f>
        <v>0</v>
      </c>
      <c r="V61" s="7">
        <v>5</v>
      </c>
      <c r="W61" s="41">
        <f>U61/V61</f>
        <v>0</v>
      </c>
      <c r="X61" s="46">
        <v>0.04</v>
      </c>
      <c r="Y61" s="41">
        <f>W61*X61</f>
        <v>0</v>
      </c>
    </row>
    <row r="62" spans="1:25" ht="15.5" thickTop="1" thickBot="1" x14ac:dyDescent="0.4">
      <c r="A62" s="11">
        <v>5.0999999999999996</v>
      </c>
      <c r="B62" s="11" t="s">
        <v>201</v>
      </c>
      <c r="C62" s="13"/>
      <c r="D62" s="10" t="s">
        <v>29</v>
      </c>
      <c r="E62" s="12"/>
      <c r="F62" s="10" t="s">
        <v>55</v>
      </c>
      <c r="G62" s="12"/>
      <c r="H62" s="10" t="s">
        <v>199</v>
      </c>
      <c r="I62" s="12"/>
      <c r="J62" s="10" t="s">
        <v>101</v>
      </c>
      <c r="K62" s="12"/>
      <c r="L62" s="10" t="s">
        <v>100</v>
      </c>
      <c r="M62" s="12"/>
      <c r="N62" s="10" t="s">
        <v>203</v>
      </c>
      <c r="O62" s="12"/>
      <c r="P62" s="10" t="s">
        <v>200</v>
      </c>
      <c r="Q62" s="12"/>
      <c r="R62" s="10"/>
      <c r="S62" s="12"/>
      <c r="T62" s="10"/>
      <c r="U62" s="9" t="s">
        <v>167</v>
      </c>
      <c r="V62" s="9" t="s">
        <v>168</v>
      </c>
      <c r="W62" s="9" t="s">
        <v>169</v>
      </c>
      <c r="X62" s="49" t="s">
        <v>0</v>
      </c>
      <c r="Y62" s="9" t="s">
        <v>2</v>
      </c>
    </row>
    <row r="63" spans="1:25" ht="15.5" thickTop="1" thickBot="1" x14ac:dyDescent="0.4">
      <c r="C63" s="7" t="b">
        <v>0</v>
      </c>
      <c r="D63" s="7" t="str">
        <f>IF(C63=TRUE, "6","0")</f>
        <v>0</v>
      </c>
      <c r="E63" s="7" t="b">
        <v>0</v>
      </c>
      <c r="F63" s="7" t="str">
        <f>IF(E63=TRUE, "0","0")</f>
        <v>0</v>
      </c>
      <c r="G63" s="7" t="b">
        <v>0</v>
      </c>
      <c r="H63" s="7" t="str">
        <f>IF(G63=TRUE, "0","0")</f>
        <v>0</v>
      </c>
      <c r="I63" s="7" t="b">
        <v>0</v>
      </c>
      <c r="J63" s="7" t="str">
        <f>IF(I63=TRUE, "1","0")</f>
        <v>0</v>
      </c>
      <c r="K63" s="7" t="b">
        <v>0</v>
      </c>
      <c r="L63" s="7" t="str">
        <f>IF(K63=TRUE, "1","0")</f>
        <v>0</v>
      </c>
      <c r="M63" s="7" t="b">
        <v>0</v>
      </c>
      <c r="N63" s="7" t="str">
        <f>IF(M63=TRUE, "1","0")</f>
        <v>0</v>
      </c>
      <c r="O63" s="7" t="b">
        <v>0</v>
      </c>
      <c r="P63" s="7" t="str">
        <f>IF(O63=TRUE, "2","0")</f>
        <v>0</v>
      </c>
      <c r="U63" s="7">
        <f>D63+F63+H63+J63+L63+N63+P63+R63+T63</f>
        <v>0</v>
      </c>
      <c r="V63" s="7">
        <v>6</v>
      </c>
      <c r="W63" s="41">
        <f>U63/V63</f>
        <v>0</v>
      </c>
      <c r="X63" s="46">
        <v>6.5000000000000002E-2</v>
      </c>
      <c r="Y63" s="41">
        <f>W63*X63</f>
        <v>0</v>
      </c>
    </row>
    <row r="64" spans="1:25" ht="15.5" thickTop="1" thickBot="1" x14ac:dyDescent="0.4">
      <c r="A64" s="11">
        <v>5.2</v>
      </c>
      <c r="B64" s="11" t="s">
        <v>202</v>
      </c>
      <c r="C64" s="13"/>
      <c r="D64" s="10" t="s">
        <v>29</v>
      </c>
      <c r="E64" s="12"/>
      <c r="F64" s="10" t="s">
        <v>55</v>
      </c>
      <c r="G64" s="12"/>
      <c r="H64" s="10" t="s">
        <v>199</v>
      </c>
      <c r="I64" s="12"/>
      <c r="J64" s="10" t="s">
        <v>101</v>
      </c>
      <c r="K64" s="12"/>
      <c r="L64" s="10" t="s">
        <v>100</v>
      </c>
      <c r="M64" s="12"/>
      <c r="N64" s="10" t="s">
        <v>203</v>
      </c>
      <c r="O64" s="12"/>
      <c r="P64" s="10" t="s">
        <v>200</v>
      </c>
      <c r="Q64" s="12"/>
      <c r="R64" s="10"/>
      <c r="S64" s="12"/>
      <c r="T64" s="10"/>
      <c r="U64" s="9" t="s">
        <v>167</v>
      </c>
      <c r="V64" s="9" t="s">
        <v>168</v>
      </c>
      <c r="W64" s="9" t="s">
        <v>169</v>
      </c>
      <c r="X64" s="49" t="s">
        <v>0</v>
      </c>
      <c r="Y64" s="9" t="s">
        <v>2</v>
      </c>
    </row>
    <row r="65" spans="1:25" ht="15.5" thickTop="1" thickBot="1" x14ac:dyDescent="0.4">
      <c r="C65" s="7" t="b">
        <v>0</v>
      </c>
      <c r="D65" s="7" t="str">
        <f>IF(C65=TRUE, "6","0")</f>
        <v>0</v>
      </c>
      <c r="E65" s="7" t="b">
        <v>0</v>
      </c>
      <c r="F65" s="7" t="str">
        <f>IF(E65=TRUE, "0","0")</f>
        <v>0</v>
      </c>
      <c r="G65" s="7" t="b">
        <v>0</v>
      </c>
      <c r="H65" s="7" t="str">
        <f>IF(G65=TRUE, "0","0")</f>
        <v>0</v>
      </c>
      <c r="I65" s="7" t="b">
        <v>0</v>
      </c>
      <c r="J65" s="7" t="str">
        <f>IF(I65=TRUE, "1","0")</f>
        <v>0</v>
      </c>
      <c r="K65" s="7" t="b">
        <v>0</v>
      </c>
      <c r="L65" s="7" t="str">
        <f>IF(K65=TRUE, "1","0")</f>
        <v>0</v>
      </c>
      <c r="M65" s="7" t="b">
        <v>0</v>
      </c>
      <c r="N65" s="7" t="str">
        <f>IF(M65=TRUE, "1","0")</f>
        <v>0</v>
      </c>
      <c r="O65" s="7" t="b">
        <v>0</v>
      </c>
      <c r="P65" s="7" t="str">
        <f>IF(O65=TRUE, "2","0")</f>
        <v>0</v>
      </c>
      <c r="U65" s="7">
        <f>D65+F65+H65+J65+L65+N65+P65+R65+T65</f>
        <v>0</v>
      </c>
      <c r="V65" s="7">
        <v>6</v>
      </c>
      <c r="W65" s="41">
        <f>U65/V65</f>
        <v>0</v>
      </c>
      <c r="X65" s="46">
        <v>6.5000000000000002E-2</v>
      </c>
      <c r="Y65" s="41">
        <f>W65*X65</f>
        <v>0</v>
      </c>
    </row>
    <row r="66" spans="1:25" ht="15.5" thickTop="1" thickBot="1" x14ac:dyDescent="0.4">
      <c r="A66" s="11">
        <v>6.1</v>
      </c>
      <c r="B66" s="11" t="s">
        <v>102</v>
      </c>
      <c r="C66" s="13"/>
      <c r="D66" s="10" t="s">
        <v>115</v>
      </c>
      <c r="E66" s="12"/>
      <c r="F66" s="10" t="s">
        <v>29</v>
      </c>
      <c r="G66" s="12"/>
      <c r="H66" s="10"/>
      <c r="I66" s="12"/>
      <c r="J66" s="10"/>
      <c r="K66" s="12"/>
      <c r="L66" s="10"/>
      <c r="M66" s="12"/>
      <c r="N66" s="10"/>
      <c r="O66" s="12"/>
      <c r="P66" s="10"/>
      <c r="Q66" s="12"/>
      <c r="R66" s="10"/>
      <c r="S66" s="12"/>
      <c r="T66" s="10"/>
      <c r="U66" s="9" t="s">
        <v>167</v>
      </c>
      <c r="V66" s="9" t="s">
        <v>168</v>
      </c>
      <c r="W66" s="9" t="s">
        <v>169</v>
      </c>
      <c r="X66" s="49" t="s">
        <v>0</v>
      </c>
      <c r="Y66" s="9" t="s">
        <v>2</v>
      </c>
    </row>
    <row r="67" spans="1:25" ht="15.5" thickTop="1" thickBot="1" x14ac:dyDescent="0.4">
      <c r="C67" s="7" t="b">
        <v>0</v>
      </c>
      <c r="D67" s="7" t="str">
        <f>IF(C67=TRUE, "0","0")</f>
        <v>0</v>
      </c>
      <c r="E67" s="7" t="b">
        <v>0</v>
      </c>
      <c r="F67" s="7" t="str">
        <f>IF(E67=TRUE, "5","0")</f>
        <v>0</v>
      </c>
      <c r="U67" s="7">
        <f>D67+F67+H67+J67+L67+N67+P67+R67+T67</f>
        <v>0</v>
      </c>
      <c r="V67" s="7">
        <v>5</v>
      </c>
      <c r="W67" s="41">
        <f>U67/V67</f>
        <v>0</v>
      </c>
      <c r="X67" s="46">
        <v>0.15</v>
      </c>
      <c r="Y67" s="41">
        <f>W67*X67</f>
        <v>0</v>
      </c>
    </row>
    <row r="68" spans="1:25" ht="15.5" thickTop="1" thickBot="1" x14ac:dyDescent="0.4">
      <c r="A68" s="11">
        <v>6.2</v>
      </c>
      <c r="B68" s="11" t="s">
        <v>103</v>
      </c>
      <c r="C68" s="13"/>
      <c r="D68" s="10" t="s">
        <v>115</v>
      </c>
      <c r="E68" s="12"/>
      <c r="F68" s="10" t="s">
        <v>105</v>
      </c>
      <c r="G68" s="12"/>
      <c r="H68" s="34" t="s">
        <v>104</v>
      </c>
      <c r="I68" s="12"/>
      <c r="J68" s="10"/>
      <c r="K68" s="12"/>
      <c r="L68" s="10"/>
      <c r="M68" s="12"/>
      <c r="N68" s="10"/>
      <c r="O68" s="12"/>
      <c r="P68" s="10"/>
      <c r="Q68" s="12"/>
      <c r="R68" s="10"/>
      <c r="S68" s="12"/>
      <c r="T68" s="10"/>
      <c r="U68" s="9" t="s">
        <v>167</v>
      </c>
      <c r="V68" s="9" t="s">
        <v>168</v>
      </c>
      <c r="W68" s="9" t="s">
        <v>169</v>
      </c>
      <c r="X68" s="49" t="s">
        <v>0</v>
      </c>
      <c r="Y68" s="9" t="s">
        <v>2</v>
      </c>
    </row>
    <row r="69" spans="1:25" ht="15.5" thickTop="1" thickBot="1" x14ac:dyDescent="0.4">
      <c r="C69" s="7" t="b">
        <v>0</v>
      </c>
      <c r="D69" s="7" t="str">
        <f>IF(C69=TRUE, "0","0")</f>
        <v>0</v>
      </c>
      <c r="E69" s="7" t="b">
        <v>0</v>
      </c>
      <c r="F69" s="7" t="str">
        <f>IF(E69=TRUE, "4","0")</f>
        <v>0</v>
      </c>
      <c r="G69" s="7" t="b">
        <v>0</v>
      </c>
      <c r="H69" s="7" t="str">
        <f>IF(G69=TRUE, "5","0")</f>
        <v>0</v>
      </c>
      <c r="U69" s="7">
        <f>D69+F69+H69+J69+L69+N69+P69+R69+T69</f>
        <v>0</v>
      </c>
      <c r="V69" s="7">
        <v>5</v>
      </c>
      <c r="W69" s="41">
        <f>U69/V69</f>
        <v>0</v>
      </c>
      <c r="X69" s="46">
        <v>0.11</v>
      </c>
      <c r="Y69" s="41">
        <f>W69*X69</f>
        <v>0</v>
      </c>
    </row>
    <row r="70" spans="1:25" ht="15.5" thickTop="1" thickBot="1" x14ac:dyDescent="0.4">
      <c r="A70" s="11">
        <v>7</v>
      </c>
      <c r="B70" s="11" t="s">
        <v>106</v>
      </c>
      <c r="C70" s="13"/>
      <c r="D70" s="10" t="s">
        <v>115</v>
      </c>
      <c r="E70" s="12"/>
      <c r="F70" s="10" t="s">
        <v>204</v>
      </c>
      <c r="G70" s="12"/>
      <c r="H70" s="10" t="s">
        <v>107</v>
      </c>
      <c r="I70" s="12"/>
      <c r="J70" s="10" t="s">
        <v>56</v>
      </c>
      <c r="K70" s="12"/>
      <c r="L70" s="10"/>
      <c r="M70" s="12"/>
      <c r="N70" s="10"/>
      <c r="O70" s="12"/>
      <c r="P70" s="10"/>
      <c r="Q70" s="12"/>
      <c r="R70" s="10"/>
      <c r="S70" s="12"/>
      <c r="T70" s="10"/>
      <c r="U70" s="9" t="s">
        <v>167</v>
      </c>
      <c r="V70" s="9" t="s">
        <v>168</v>
      </c>
      <c r="W70" s="9" t="s">
        <v>169</v>
      </c>
      <c r="X70" s="49" t="s">
        <v>0</v>
      </c>
      <c r="Y70" s="9" t="s">
        <v>2</v>
      </c>
    </row>
    <row r="71" spans="1:25" ht="15.5" thickTop="1" thickBot="1" x14ac:dyDescent="0.4">
      <c r="C71" s="7" t="b">
        <v>0</v>
      </c>
      <c r="D71" s="7" t="str">
        <f>IF(C71=TRUE, "0","0")</f>
        <v>0</v>
      </c>
      <c r="E71" s="7" t="b">
        <v>0</v>
      </c>
      <c r="F71" s="7" t="str">
        <f>IF(E71=TRUE, "2","0")</f>
        <v>0</v>
      </c>
      <c r="G71" s="7" t="b">
        <v>0</v>
      </c>
      <c r="H71" s="7" t="str">
        <f>IF(G71=TRUE, "5","0")</f>
        <v>0</v>
      </c>
      <c r="I71" s="7" t="b">
        <v>0</v>
      </c>
      <c r="J71" s="7" t="str">
        <f>IF(I71=TRUE, "2","0")</f>
        <v>0</v>
      </c>
      <c r="U71" s="7">
        <f>D71+F71+H71+J71+L71+N71+P71+R71+T71</f>
        <v>0</v>
      </c>
      <c r="V71" s="7">
        <v>5</v>
      </c>
      <c r="W71" s="41">
        <f>U71/V71</f>
        <v>0</v>
      </c>
      <c r="X71" s="46">
        <v>0.16</v>
      </c>
      <c r="Y71" s="41">
        <f>W71*X71</f>
        <v>0</v>
      </c>
    </row>
    <row r="72" spans="1:25" ht="44.5" thickTop="1" thickBot="1" x14ac:dyDescent="0.4">
      <c r="W72" s="44" t="s">
        <v>180</v>
      </c>
      <c r="X72" s="51" t="s">
        <v>177</v>
      </c>
      <c r="Y72" s="43" t="s">
        <v>179</v>
      </c>
    </row>
    <row r="73" spans="1:25" ht="15" thickTop="1" x14ac:dyDescent="0.35">
      <c r="W73" s="41">
        <f>AVERAGE(W48:W71)</f>
        <v>0</v>
      </c>
      <c r="X73" s="46">
        <f>SUM(X48:X72)</f>
        <v>0.98999999999999988</v>
      </c>
      <c r="Y73" s="42">
        <f>SUM(Y49:Y71)</f>
        <v>0</v>
      </c>
    </row>
    <row r="74" spans="1:25" s="19" customFormat="1" ht="15.5" x14ac:dyDescent="0.35">
      <c r="A74" s="18" t="s">
        <v>23</v>
      </c>
      <c r="B74" s="18"/>
      <c r="C74" s="18"/>
      <c r="D74" s="18"/>
      <c r="E74" s="18"/>
      <c r="F74" s="18"/>
      <c r="G74" s="18"/>
      <c r="H74" s="18"/>
      <c r="I74" s="18"/>
      <c r="J74" s="18"/>
      <c r="K74" s="18"/>
      <c r="L74" s="18"/>
      <c r="M74" s="18"/>
      <c r="N74" s="18"/>
      <c r="O74" s="18"/>
      <c r="P74" s="18"/>
      <c r="Q74" s="18"/>
      <c r="R74" s="18"/>
      <c r="S74" s="18"/>
      <c r="T74" s="18"/>
      <c r="U74" s="18"/>
      <c r="V74" s="18"/>
      <c r="W74" s="18"/>
      <c r="X74" s="47"/>
      <c r="Y74" s="18"/>
    </row>
    <row r="75" spans="1:25" ht="15" thickBot="1" x14ac:dyDescent="0.4">
      <c r="A75" s="3"/>
      <c r="B75" s="3" t="s">
        <v>6</v>
      </c>
      <c r="C75" s="3"/>
      <c r="D75" s="3" t="s">
        <v>11</v>
      </c>
      <c r="E75" s="3"/>
      <c r="F75" s="3" t="s">
        <v>11</v>
      </c>
      <c r="G75" s="3"/>
      <c r="H75" s="3" t="s">
        <v>11</v>
      </c>
      <c r="I75" s="3"/>
      <c r="J75" s="3" t="s">
        <v>11</v>
      </c>
      <c r="K75" s="3"/>
      <c r="L75" s="3" t="s">
        <v>11</v>
      </c>
      <c r="M75" s="3"/>
      <c r="N75" s="3" t="s">
        <v>11</v>
      </c>
      <c r="O75" s="3"/>
      <c r="P75" s="3" t="s">
        <v>11</v>
      </c>
      <c r="Q75" s="3"/>
      <c r="R75" s="3" t="s">
        <v>11</v>
      </c>
      <c r="S75" s="3"/>
      <c r="T75" s="3" t="s">
        <v>11</v>
      </c>
      <c r="U75" s="3" t="s">
        <v>170</v>
      </c>
      <c r="V75" s="3" t="s">
        <v>171</v>
      </c>
      <c r="W75" s="3" t="s">
        <v>172</v>
      </c>
      <c r="X75" s="48" t="s">
        <v>7</v>
      </c>
      <c r="Y75" s="3" t="s">
        <v>178</v>
      </c>
    </row>
    <row r="76" spans="1:25" ht="15.5" thickTop="1" thickBot="1" x14ac:dyDescent="0.4">
      <c r="A76" s="11">
        <v>1.1000000000000001</v>
      </c>
      <c r="B76" s="11" t="s">
        <v>110</v>
      </c>
      <c r="C76" s="13"/>
      <c r="D76" s="10" t="s">
        <v>211</v>
      </c>
      <c r="E76" s="12"/>
      <c r="F76" s="10" t="s">
        <v>210</v>
      </c>
      <c r="G76" s="12"/>
      <c r="H76" s="10" t="s">
        <v>209</v>
      </c>
      <c r="I76" s="12"/>
      <c r="J76" s="10" t="s">
        <v>208</v>
      </c>
      <c r="K76" s="12"/>
      <c r="L76" s="10" t="s">
        <v>207</v>
      </c>
      <c r="M76" s="12"/>
      <c r="N76" s="10" t="s">
        <v>206</v>
      </c>
      <c r="O76" s="12"/>
      <c r="P76" s="10" t="s">
        <v>205</v>
      </c>
      <c r="Q76" s="12"/>
      <c r="R76" s="10" t="s">
        <v>56</v>
      </c>
      <c r="S76" s="12"/>
      <c r="T76" s="10"/>
      <c r="U76" s="9" t="s">
        <v>167</v>
      </c>
      <c r="V76" s="9" t="s">
        <v>168</v>
      </c>
      <c r="W76" s="9" t="s">
        <v>169</v>
      </c>
      <c r="X76" s="49" t="s">
        <v>0</v>
      </c>
      <c r="Y76" s="9" t="s">
        <v>191</v>
      </c>
    </row>
    <row r="77" spans="1:25" ht="15.5" thickTop="1" thickBot="1" x14ac:dyDescent="0.4">
      <c r="C77" s="7" t="b">
        <v>0</v>
      </c>
      <c r="D77" s="7" t="str">
        <f>IF(C77= TRUE, "0", "0")</f>
        <v>0</v>
      </c>
      <c r="E77" s="7" t="b">
        <v>0</v>
      </c>
      <c r="F77" s="7" t="str">
        <f>IF(E77=TRUE, "2","0")</f>
        <v>0</v>
      </c>
      <c r="G77" s="7" t="b">
        <v>0</v>
      </c>
      <c r="H77" s="7" t="str">
        <f>IF(G77=TRUE, "4","0")</f>
        <v>0</v>
      </c>
      <c r="I77" s="7" t="b">
        <v>0</v>
      </c>
      <c r="J77" s="7" t="str">
        <f>IF(I77=TRUE, "2","0")</f>
        <v>0</v>
      </c>
      <c r="K77" s="7" t="b">
        <v>0</v>
      </c>
      <c r="L77" s="7" t="str">
        <f>IF(K77= TRUE, "4", "0")</f>
        <v>0</v>
      </c>
      <c r="M77" s="7" t="b">
        <v>0</v>
      </c>
      <c r="N77" s="7" t="str">
        <f>IF(M77=TRUE, "5","0")</f>
        <v>0</v>
      </c>
      <c r="O77" s="7" t="b">
        <v>0</v>
      </c>
      <c r="P77" s="7" t="str">
        <f>IF(O77= TRUE, "12", "0")</f>
        <v>0</v>
      </c>
      <c r="Q77" s="7" t="b">
        <v>0</v>
      </c>
      <c r="R77" s="7" t="str">
        <f>IF(Q77=TRUE, "2","0")</f>
        <v>0</v>
      </c>
      <c r="U77" s="7">
        <f>D77+F77+H77+J77+L77+N77+P77+R77+T77</f>
        <v>0</v>
      </c>
      <c r="V77" s="7">
        <v>12</v>
      </c>
      <c r="W77" s="41">
        <f>U77/V77</f>
        <v>0</v>
      </c>
      <c r="X77" s="46">
        <v>0.13</v>
      </c>
      <c r="Y77" s="41">
        <f>W77*X77</f>
        <v>0</v>
      </c>
    </row>
    <row r="78" spans="1:25" ht="15.5" thickTop="1" thickBot="1" x14ac:dyDescent="0.4">
      <c r="A78" s="11">
        <v>1.2</v>
      </c>
      <c r="B78" s="11" t="s">
        <v>111</v>
      </c>
      <c r="C78" s="13"/>
      <c r="D78" s="10" t="s">
        <v>211</v>
      </c>
      <c r="E78" s="12"/>
      <c r="F78" s="10" t="s">
        <v>210</v>
      </c>
      <c r="G78" s="12"/>
      <c r="H78" s="10" t="s">
        <v>209</v>
      </c>
      <c r="I78" s="12"/>
      <c r="J78" s="10" t="s">
        <v>208</v>
      </c>
      <c r="K78" s="12"/>
      <c r="L78" s="10" t="s">
        <v>207</v>
      </c>
      <c r="M78" s="12"/>
      <c r="N78" s="10" t="s">
        <v>206</v>
      </c>
      <c r="O78" s="12"/>
      <c r="P78" s="10" t="s">
        <v>205</v>
      </c>
      <c r="Q78" s="12"/>
      <c r="R78" s="10" t="s">
        <v>56</v>
      </c>
      <c r="S78" s="12"/>
      <c r="T78" s="10"/>
      <c r="U78" s="9" t="s">
        <v>167</v>
      </c>
      <c r="V78" s="9" t="s">
        <v>168</v>
      </c>
      <c r="W78" s="9" t="s">
        <v>169</v>
      </c>
      <c r="X78" s="49" t="s">
        <v>0</v>
      </c>
      <c r="Y78" s="9" t="s">
        <v>191</v>
      </c>
    </row>
    <row r="79" spans="1:25" ht="15.5" thickTop="1" thickBot="1" x14ac:dyDescent="0.4">
      <c r="C79" s="14" t="b">
        <v>0</v>
      </c>
      <c r="D79" s="7" t="str">
        <f>IF(C79=TRUE, "0","0")</f>
        <v>0</v>
      </c>
      <c r="E79" s="14" t="b">
        <v>0</v>
      </c>
      <c r="F79" s="7" t="str">
        <f>IF(E79=TRUE, "2","0")</f>
        <v>0</v>
      </c>
      <c r="G79" s="14" t="b">
        <v>0</v>
      </c>
      <c r="H79" s="7" t="str">
        <f>IF(G79=TRUE, "4","0")</f>
        <v>0</v>
      </c>
      <c r="I79" s="14" t="b">
        <v>0</v>
      </c>
      <c r="J79" s="7" t="str">
        <f>IF(I79=TRUE, "2","0")</f>
        <v>0</v>
      </c>
      <c r="K79" s="7" t="b">
        <v>0</v>
      </c>
      <c r="L79" s="7" t="str">
        <f>IF(K79=TRUE,"4","0")</f>
        <v>0</v>
      </c>
      <c r="M79" s="7" t="b">
        <v>0</v>
      </c>
      <c r="N79" s="7" t="str">
        <f>IF(M79=TRUE, "5","0")</f>
        <v>0</v>
      </c>
      <c r="O79" s="14" t="b">
        <v>0</v>
      </c>
      <c r="P79" s="7" t="str">
        <f>IF(O79= TRUE, "12", "0")</f>
        <v>0</v>
      </c>
      <c r="Q79" s="14" t="b">
        <v>0</v>
      </c>
      <c r="R79" s="7" t="str">
        <f>IF(Q79=TRUE, "2","0")</f>
        <v>0</v>
      </c>
      <c r="S79" s="14"/>
      <c r="U79" s="7">
        <f>D79+F79+H79+J79+L79+N79+P79+R79+T79</f>
        <v>0</v>
      </c>
      <c r="V79" s="7">
        <v>12</v>
      </c>
      <c r="W79" s="41">
        <f>U79/V79</f>
        <v>0</v>
      </c>
      <c r="X79" s="46">
        <v>0.13</v>
      </c>
      <c r="Y79" s="41">
        <f>W79*X79</f>
        <v>0</v>
      </c>
    </row>
    <row r="80" spans="1:25" ht="15.5" thickTop="1" thickBot="1" x14ac:dyDescent="0.4">
      <c r="A80" s="11">
        <v>2.1</v>
      </c>
      <c r="B80" s="11" t="s">
        <v>112</v>
      </c>
      <c r="C80" s="13"/>
      <c r="D80" s="10" t="s">
        <v>115</v>
      </c>
      <c r="E80" s="12"/>
      <c r="F80" s="10" t="s">
        <v>229</v>
      </c>
      <c r="G80" s="12"/>
      <c r="H80" s="10" t="s">
        <v>114</v>
      </c>
      <c r="I80" s="12"/>
      <c r="J80" s="10" t="s">
        <v>224</v>
      </c>
      <c r="K80" s="12"/>
      <c r="L80" s="10" t="s">
        <v>225</v>
      </c>
      <c r="M80" s="12"/>
      <c r="N80" s="10" t="s">
        <v>226</v>
      </c>
      <c r="O80" s="12"/>
      <c r="P80" s="10" t="s">
        <v>227</v>
      </c>
      <c r="Q80" s="12"/>
      <c r="R80" s="10" t="s">
        <v>56</v>
      </c>
      <c r="S80" s="12"/>
      <c r="T80" s="10"/>
      <c r="U80" s="9" t="s">
        <v>167</v>
      </c>
      <c r="V80" s="9" t="s">
        <v>168</v>
      </c>
      <c r="W80" s="9" t="s">
        <v>169</v>
      </c>
      <c r="X80" s="49" t="s">
        <v>0</v>
      </c>
      <c r="Y80" s="9" t="s">
        <v>191</v>
      </c>
    </row>
    <row r="81" spans="1:25" ht="15.5" thickTop="1" thickBot="1" x14ac:dyDescent="0.4">
      <c r="C81" s="7" t="b">
        <v>0</v>
      </c>
      <c r="D81" s="7" t="str">
        <f>IF(C81=TRUE, "0","0")</f>
        <v>0</v>
      </c>
      <c r="E81" s="7" t="b">
        <v>0</v>
      </c>
      <c r="F81" s="7" t="str">
        <f>IF(E81=TRUE, "2","0")</f>
        <v>0</v>
      </c>
      <c r="G81" s="14" t="b">
        <v>0</v>
      </c>
      <c r="H81" s="7" t="str">
        <f>IF(G81=TRUE, "4","0")</f>
        <v>0</v>
      </c>
      <c r="I81" s="7" t="b">
        <v>0</v>
      </c>
      <c r="J81" s="7" t="str">
        <f>IF(I81=TRUE, "2","0")</f>
        <v>0</v>
      </c>
      <c r="K81" s="14" t="b">
        <v>0</v>
      </c>
      <c r="L81" s="7" t="str">
        <f>IF(K81=TRUE, "4","0")</f>
        <v>0</v>
      </c>
      <c r="M81" s="14" t="b">
        <v>0</v>
      </c>
      <c r="N81" s="7" t="str">
        <f>IF(M81=TRUE, "5","0")</f>
        <v>0</v>
      </c>
      <c r="O81" s="14" t="b">
        <v>0</v>
      </c>
      <c r="P81" s="7" t="str">
        <f>IF(O81= TRUE, "12", "0")</f>
        <v>0</v>
      </c>
      <c r="Q81" s="14" t="b">
        <v>0</v>
      </c>
      <c r="R81" s="7" t="str">
        <f>IF(Q81=TRUE, "2","0")</f>
        <v>0</v>
      </c>
      <c r="S81" s="14"/>
      <c r="U81" s="7">
        <f>D81+F81+H81+J81+L81+N81+P81+R81+T81</f>
        <v>0</v>
      </c>
      <c r="V81" s="7">
        <v>12</v>
      </c>
      <c r="W81" s="41">
        <f>U81/V81</f>
        <v>0</v>
      </c>
      <c r="X81" s="46">
        <v>0.12</v>
      </c>
      <c r="Y81" s="41">
        <f>W81*X81</f>
        <v>0</v>
      </c>
    </row>
    <row r="82" spans="1:25" ht="15.5" thickTop="1" thickBot="1" x14ac:dyDescent="0.4">
      <c r="A82" s="11">
        <v>2.2000000000000002</v>
      </c>
      <c r="B82" s="11" t="s">
        <v>113</v>
      </c>
      <c r="C82" s="13"/>
      <c r="D82" s="10" t="s">
        <v>115</v>
      </c>
      <c r="E82" s="12"/>
      <c r="F82" s="10" t="s">
        <v>229</v>
      </c>
      <c r="G82" s="12"/>
      <c r="H82" s="10" t="s">
        <v>114</v>
      </c>
      <c r="I82" s="12"/>
      <c r="J82" s="10" t="s">
        <v>224</v>
      </c>
      <c r="K82" s="12"/>
      <c r="L82" s="10" t="s">
        <v>225</v>
      </c>
      <c r="M82" s="12"/>
      <c r="N82" s="10" t="s">
        <v>226</v>
      </c>
      <c r="O82" s="12"/>
      <c r="P82" s="10" t="s">
        <v>227</v>
      </c>
      <c r="Q82" s="12"/>
      <c r="R82" s="10" t="s">
        <v>56</v>
      </c>
      <c r="S82" s="12"/>
      <c r="T82" s="10"/>
      <c r="U82" s="9" t="s">
        <v>167</v>
      </c>
      <c r="V82" s="9" t="s">
        <v>168</v>
      </c>
      <c r="W82" s="9" t="s">
        <v>169</v>
      </c>
      <c r="X82" s="49" t="s">
        <v>0</v>
      </c>
      <c r="Y82" s="9" t="s">
        <v>191</v>
      </c>
    </row>
    <row r="83" spans="1:25" ht="15.5" thickTop="1" thickBot="1" x14ac:dyDescent="0.4">
      <c r="C83" s="7" t="b">
        <v>0</v>
      </c>
      <c r="D83" s="7" t="str">
        <f>IF(C83=TRUE, "0","0")</f>
        <v>0</v>
      </c>
      <c r="E83" s="7" t="b">
        <v>0</v>
      </c>
      <c r="F83" s="7" t="str">
        <f>IF(E83=TRUE, "2","0")</f>
        <v>0</v>
      </c>
      <c r="G83" s="7" t="b">
        <v>0</v>
      </c>
      <c r="H83" s="7" t="str">
        <f>IF(G83=TRUE, "4","0")</f>
        <v>0</v>
      </c>
      <c r="I83" s="7" t="b">
        <v>0</v>
      </c>
      <c r="J83" s="7" t="str">
        <f>IF(I83=TRUE, "2","0")</f>
        <v>0</v>
      </c>
      <c r="K83" s="14" t="b">
        <v>0</v>
      </c>
      <c r="L83" s="7" t="str">
        <f>IF(K83=TRUE, "4","0")</f>
        <v>0</v>
      </c>
      <c r="M83" s="14" t="b">
        <v>0</v>
      </c>
      <c r="N83" s="7" t="str">
        <f>IF(M83=TRUE, "5","0")</f>
        <v>0</v>
      </c>
      <c r="O83" s="14" t="b">
        <v>0</v>
      </c>
      <c r="P83" s="7" t="str">
        <f>IF(O83= TRUE, "12", "0")</f>
        <v>0</v>
      </c>
      <c r="Q83" s="14" t="b">
        <v>0</v>
      </c>
      <c r="R83" s="7" t="str">
        <f>IF(Q83=TRUE, "2","0")</f>
        <v>0</v>
      </c>
      <c r="S83" s="14"/>
      <c r="U83" s="7">
        <f>D83+F83+H83+J83+L83+N83+P83+R83+T83</f>
        <v>0</v>
      </c>
      <c r="V83" s="7">
        <v>12</v>
      </c>
      <c r="W83" s="41">
        <f>U83/V83</f>
        <v>0</v>
      </c>
      <c r="X83" s="46">
        <v>0.12</v>
      </c>
      <c r="Y83" s="41">
        <f>W83*X83</f>
        <v>0</v>
      </c>
    </row>
    <row r="84" spans="1:25" ht="15.5" thickTop="1" thickBot="1" x14ac:dyDescent="0.4">
      <c r="A84" s="11">
        <v>3.1</v>
      </c>
      <c r="B84" s="11" t="s">
        <v>119</v>
      </c>
      <c r="C84" s="13"/>
      <c r="D84" s="10" t="s">
        <v>123</v>
      </c>
      <c r="E84" s="12"/>
      <c r="F84" s="10" t="s">
        <v>213</v>
      </c>
      <c r="G84" s="12"/>
      <c r="H84" s="10" t="s">
        <v>212</v>
      </c>
      <c r="I84" s="12"/>
      <c r="J84" s="10" t="s">
        <v>214</v>
      </c>
      <c r="K84" s="12"/>
      <c r="L84" s="10"/>
      <c r="M84" s="12"/>
      <c r="N84" s="10"/>
      <c r="O84" s="12"/>
      <c r="P84" s="10"/>
      <c r="Q84" s="12"/>
      <c r="R84" s="10"/>
      <c r="S84" s="12"/>
      <c r="T84" s="10"/>
      <c r="U84" s="9" t="s">
        <v>167</v>
      </c>
      <c r="V84" s="9" t="s">
        <v>168</v>
      </c>
      <c r="W84" s="9" t="s">
        <v>169</v>
      </c>
      <c r="X84" s="49" t="s">
        <v>0</v>
      </c>
      <c r="Y84" s="9" t="s">
        <v>191</v>
      </c>
    </row>
    <row r="85" spans="1:25" ht="15.5" thickTop="1" thickBot="1" x14ac:dyDescent="0.4">
      <c r="C85" s="7" t="b">
        <v>0</v>
      </c>
      <c r="D85" s="7" t="str">
        <f>IF(C85=TRUE, "1","0")</f>
        <v>0</v>
      </c>
      <c r="E85" s="7" t="b">
        <v>0</v>
      </c>
      <c r="F85" s="7" t="str">
        <f>IF(E85=TRUE, "2","0")</f>
        <v>0</v>
      </c>
      <c r="G85" s="7" t="b">
        <v>0</v>
      </c>
      <c r="H85" s="7" t="str">
        <f>IF(G85=TRUE, "5","0")</f>
        <v>0</v>
      </c>
      <c r="I85" s="7" t="b">
        <v>0</v>
      </c>
      <c r="J85" s="7" t="str">
        <f>IF(I85=TRUE, "2","0")</f>
        <v>0</v>
      </c>
      <c r="K85" s="14"/>
      <c r="M85" s="14"/>
      <c r="O85" s="14"/>
      <c r="Q85" s="14"/>
      <c r="S85" s="14"/>
      <c r="U85" s="7">
        <f>D85+F85+H85+J85+L85+N85+P85+R85+T85</f>
        <v>0</v>
      </c>
      <c r="V85" s="7">
        <v>5</v>
      </c>
      <c r="W85" s="41">
        <f>U85/V85</f>
        <v>0</v>
      </c>
      <c r="X85" s="46">
        <v>0.12</v>
      </c>
      <c r="Y85" s="41">
        <f>W85*X85</f>
        <v>0</v>
      </c>
    </row>
    <row r="86" spans="1:25" ht="15.5" thickTop="1" thickBot="1" x14ac:dyDescent="0.4">
      <c r="A86" s="11">
        <v>3.2</v>
      </c>
      <c r="B86" s="11" t="s">
        <v>120</v>
      </c>
      <c r="C86" s="13"/>
      <c r="D86" s="10" t="s">
        <v>123</v>
      </c>
      <c r="E86" s="12"/>
      <c r="F86" s="10" t="s">
        <v>213</v>
      </c>
      <c r="G86" s="12"/>
      <c r="H86" s="10" t="s">
        <v>212</v>
      </c>
      <c r="I86" s="12"/>
      <c r="J86" s="10" t="s">
        <v>214</v>
      </c>
      <c r="K86" s="12"/>
      <c r="L86" s="10"/>
      <c r="M86" s="12"/>
      <c r="N86" s="10"/>
      <c r="O86" s="12"/>
      <c r="P86" s="10"/>
      <c r="Q86" s="12"/>
      <c r="R86" s="10"/>
      <c r="S86" s="12"/>
      <c r="T86" s="10"/>
      <c r="U86" s="9" t="s">
        <v>167</v>
      </c>
      <c r="V86" s="9" t="s">
        <v>168</v>
      </c>
      <c r="W86" s="9" t="s">
        <v>169</v>
      </c>
      <c r="X86" s="49" t="s">
        <v>0</v>
      </c>
      <c r="Y86" s="9" t="s">
        <v>191</v>
      </c>
    </row>
    <row r="87" spans="1:25" ht="15.5" thickTop="1" thickBot="1" x14ac:dyDescent="0.4">
      <c r="C87" s="7" t="b">
        <v>0</v>
      </c>
      <c r="D87" s="7" t="str">
        <f>IF(C87=TRUE, "0","0")</f>
        <v>0</v>
      </c>
      <c r="E87" s="7" t="b">
        <v>0</v>
      </c>
      <c r="F87" s="7" t="str">
        <f>IF(E87=TRUE, "2","0")</f>
        <v>0</v>
      </c>
      <c r="G87" s="7" t="b">
        <v>0</v>
      </c>
      <c r="H87" s="7" t="str">
        <f>IF(G87=TRUE, "5","0")</f>
        <v>0</v>
      </c>
      <c r="I87" s="7" t="b">
        <v>0</v>
      </c>
      <c r="J87" s="7" t="str">
        <f>IF(I87=TRUE, "2","0")</f>
        <v>0</v>
      </c>
      <c r="U87" s="7">
        <f>D87+F87+H87+J87+L87+N87+P87+R87+T87</f>
        <v>0</v>
      </c>
      <c r="V87" s="7">
        <v>5</v>
      </c>
      <c r="W87" s="41">
        <f>U87/V87</f>
        <v>0</v>
      </c>
      <c r="X87" s="46">
        <v>0.12</v>
      </c>
      <c r="Y87" s="41">
        <f>W87*X87</f>
        <v>0</v>
      </c>
    </row>
    <row r="88" spans="1:25" ht="15.5" thickTop="1" thickBot="1" x14ac:dyDescent="0.4">
      <c r="A88" s="11">
        <v>4.0999999999999996</v>
      </c>
      <c r="B88" s="11" t="s">
        <v>121</v>
      </c>
      <c r="C88" s="13"/>
      <c r="D88" s="10" t="s">
        <v>115</v>
      </c>
      <c r="E88" s="12"/>
      <c r="F88" s="10" t="s">
        <v>124</v>
      </c>
      <c r="G88" s="12"/>
      <c r="H88" s="10" t="s">
        <v>125</v>
      </c>
      <c r="I88" s="12"/>
      <c r="J88" s="10" t="s">
        <v>56</v>
      </c>
      <c r="K88" s="12"/>
      <c r="L88" s="10"/>
      <c r="M88" s="12"/>
      <c r="N88" s="10"/>
      <c r="O88" s="12"/>
      <c r="P88" s="10"/>
      <c r="Q88" s="12"/>
      <c r="R88" s="10"/>
      <c r="S88" s="12"/>
      <c r="T88" s="10"/>
      <c r="U88" s="9" t="s">
        <v>167</v>
      </c>
      <c r="V88" s="9" t="s">
        <v>168</v>
      </c>
      <c r="W88" s="9" t="s">
        <v>169</v>
      </c>
      <c r="X88" s="49" t="s">
        <v>0</v>
      </c>
      <c r="Y88" s="9" t="s">
        <v>191</v>
      </c>
    </row>
    <row r="89" spans="1:25" ht="15.5" thickTop="1" thickBot="1" x14ac:dyDescent="0.4">
      <c r="C89" s="7" t="b">
        <v>0</v>
      </c>
      <c r="D89" s="7" t="str">
        <f>IF(C89=TRUE, "0","0")</f>
        <v>0</v>
      </c>
      <c r="E89" s="7" t="b">
        <v>0</v>
      </c>
      <c r="F89" s="7" t="str">
        <f>IF(E89=TRUE, "2","0")</f>
        <v>0</v>
      </c>
      <c r="G89" s="7" t="b">
        <v>0</v>
      </c>
      <c r="H89" s="7" t="str">
        <f>IF(G89=TRUE, "3","0")</f>
        <v>0</v>
      </c>
      <c r="I89" s="7" t="b">
        <v>0</v>
      </c>
      <c r="J89" s="7" t="str">
        <f>IF(I89=TRUE, "2","0")</f>
        <v>0</v>
      </c>
      <c r="U89" s="7">
        <f>D89+F89+H89+J89+L89+N89+P89+R89+T89</f>
        <v>0</v>
      </c>
      <c r="V89" s="7">
        <v>7</v>
      </c>
      <c r="W89" s="41">
        <f>U89/V89</f>
        <v>0</v>
      </c>
      <c r="X89" s="46">
        <v>0.13</v>
      </c>
      <c r="Y89" s="41">
        <f>W89*X89</f>
        <v>0</v>
      </c>
    </row>
    <row r="90" spans="1:25" ht="15.5" thickTop="1" thickBot="1" x14ac:dyDescent="0.4">
      <c r="A90" s="11">
        <v>4.2</v>
      </c>
      <c r="B90" s="11" t="s">
        <v>122</v>
      </c>
      <c r="C90" s="13"/>
      <c r="D90" s="10" t="s">
        <v>115</v>
      </c>
      <c r="E90" s="12"/>
      <c r="F90" s="10" t="s">
        <v>124</v>
      </c>
      <c r="G90" s="12"/>
      <c r="H90" s="10" t="s">
        <v>125</v>
      </c>
      <c r="I90" s="12"/>
      <c r="J90" s="10" t="s">
        <v>56</v>
      </c>
      <c r="K90" s="12"/>
      <c r="L90" s="10"/>
      <c r="M90" s="12"/>
      <c r="N90" s="10"/>
      <c r="O90" s="12"/>
      <c r="P90" s="10"/>
      <c r="Q90" s="12"/>
      <c r="R90" s="10"/>
      <c r="S90" s="12"/>
      <c r="T90" s="10"/>
      <c r="U90" s="9" t="s">
        <v>167</v>
      </c>
      <c r="V90" s="9" t="s">
        <v>168</v>
      </c>
      <c r="W90" s="9" t="s">
        <v>169</v>
      </c>
      <c r="X90" s="49" t="s">
        <v>0</v>
      </c>
      <c r="Y90" s="9" t="s">
        <v>191</v>
      </c>
    </row>
    <row r="91" spans="1:25" ht="15.5" thickTop="1" thickBot="1" x14ac:dyDescent="0.4">
      <c r="C91" s="7" t="b">
        <v>0</v>
      </c>
      <c r="D91" s="7" t="str">
        <f>IF(C91=TRUE, "0","0")</f>
        <v>0</v>
      </c>
      <c r="E91" s="7" t="b">
        <v>0</v>
      </c>
      <c r="F91" s="7" t="str">
        <f>IF(E91=TRUE, "2","0")</f>
        <v>0</v>
      </c>
      <c r="G91" s="7" t="b">
        <v>0</v>
      </c>
      <c r="H91" s="7" t="str">
        <f>IF(G91=TRUE, "3","0")</f>
        <v>0</v>
      </c>
      <c r="I91" s="7" t="b">
        <v>0</v>
      </c>
      <c r="J91" s="7" t="str">
        <f>IF(I91=TRUE, "2","0")</f>
        <v>0</v>
      </c>
      <c r="U91" s="7">
        <f>D91+F91+H91+J91+L91+N91+P91+R91+T91</f>
        <v>0</v>
      </c>
      <c r="V91" s="7">
        <v>7</v>
      </c>
      <c r="W91" s="41">
        <f>U91/V91</f>
        <v>0</v>
      </c>
      <c r="X91" s="46">
        <v>0.12</v>
      </c>
      <c r="Y91" s="41">
        <f>W91*X91</f>
        <v>0</v>
      </c>
    </row>
    <row r="92" spans="1:25" ht="44.5" thickTop="1" thickBot="1" x14ac:dyDescent="0.4">
      <c r="W92" s="44" t="s">
        <v>180</v>
      </c>
      <c r="X92" s="51" t="s">
        <v>177</v>
      </c>
      <c r="Y92" s="43" t="s">
        <v>179</v>
      </c>
    </row>
    <row r="93" spans="1:25" ht="15" thickTop="1" x14ac:dyDescent="0.35">
      <c r="W93" s="41">
        <f>AVERAGE(W76:W91)</f>
        <v>0</v>
      </c>
      <c r="X93" s="46">
        <f>SUM(X76:X91)</f>
        <v>0.99</v>
      </c>
      <c r="Y93" s="42">
        <f>SUM(Y76:Y91)</f>
        <v>0</v>
      </c>
    </row>
    <row r="94" spans="1:25" ht="15" thickBot="1" x14ac:dyDescent="0.4"/>
    <row r="95" spans="1:25" ht="15" customHeight="1" thickTop="1" x14ac:dyDescent="0.35">
      <c r="X95" s="151" t="s">
        <v>230</v>
      </c>
      <c r="Y95" s="152"/>
    </row>
    <row r="96" spans="1:25" ht="15.75" customHeight="1" thickBot="1" x14ac:dyDescent="0.4">
      <c r="X96" s="153"/>
      <c r="Y96" s="154"/>
    </row>
    <row r="97" spans="23:25" ht="21.5" thickTop="1" x14ac:dyDescent="0.5">
      <c r="W97" s="45">
        <f>AVERAGE(W19,W45,W73,W93)</f>
        <v>0</v>
      </c>
      <c r="Y97" s="45">
        <f>AVERAGE(Y19,Y45,Y73,Y93)</f>
        <v>0</v>
      </c>
    </row>
    <row r="833" spans="3:3" x14ac:dyDescent="0.35">
      <c r="C833" s="7" t="b">
        <v>0</v>
      </c>
    </row>
    <row r="8787" spans="5:5" x14ac:dyDescent="0.35">
      <c r="E8787" s="7" t="b">
        <v>1</v>
      </c>
    </row>
  </sheetData>
  <mergeCells count="2">
    <mergeCell ref="X95:Y96"/>
    <mergeCell ref="Z5:AB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73"/>
  <sheetViews>
    <sheetView workbookViewId="0">
      <selection activeCell="F78" sqref="F78"/>
    </sheetView>
  </sheetViews>
  <sheetFormatPr defaultColWidth="9.1796875" defaultRowHeight="14.5" x14ac:dyDescent="0.35"/>
  <cols>
    <col min="1" max="2" width="12.1796875" style="7" customWidth="1"/>
    <col min="3" max="3" width="14.1796875" style="7" bestFit="1" customWidth="1"/>
    <col min="4" max="4" width="14.26953125" style="7" bestFit="1" customWidth="1"/>
    <col min="5" max="5" width="11.7265625" style="7" customWidth="1"/>
    <col min="6" max="6" width="11.81640625" style="7" customWidth="1"/>
    <col min="7" max="7" width="15.7265625" style="7" customWidth="1"/>
    <col min="8" max="8" width="13.1796875" style="7" customWidth="1"/>
    <col min="9" max="9" width="13.26953125" style="7" customWidth="1"/>
    <col min="10" max="10" width="5.1796875" style="7" customWidth="1"/>
    <col min="11" max="11" width="7.81640625" style="7" customWidth="1"/>
    <col min="12" max="12" width="9" style="7" customWidth="1"/>
    <col min="13" max="16" width="9.1796875" style="7"/>
    <col min="17" max="17" width="17.7265625" style="7" customWidth="1"/>
    <col min="18" max="21" width="9.1796875" style="7"/>
    <col min="22" max="22" width="50.1796875" style="7" hidden="1" customWidth="1"/>
    <col min="23" max="16384" width="9.1796875" style="7"/>
  </cols>
  <sheetData>
    <row r="1" spans="1:22" ht="23.25" customHeight="1" x14ac:dyDescent="0.35">
      <c r="A1" s="155"/>
      <c r="B1" s="155"/>
      <c r="C1" s="155"/>
      <c r="D1" s="155"/>
      <c r="E1" s="155"/>
      <c r="F1" s="155"/>
      <c r="G1" s="155"/>
      <c r="H1" s="155"/>
      <c r="I1" s="155"/>
      <c r="J1" s="181"/>
      <c r="K1" s="182" t="s">
        <v>132</v>
      </c>
      <c r="L1" s="183"/>
      <c r="M1" s="183"/>
      <c r="N1" s="183"/>
      <c r="O1" s="183"/>
      <c r="P1" s="183"/>
      <c r="Q1" s="183"/>
    </row>
    <row r="2" spans="1:22" ht="15.75" customHeight="1" x14ac:dyDescent="0.35">
      <c r="A2" s="184" t="s">
        <v>231</v>
      </c>
      <c r="B2" s="184"/>
      <c r="C2" s="184"/>
      <c r="D2" s="184"/>
      <c r="E2" s="184"/>
      <c r="F2" s="184"/>
      <c r="G2" s="184"/>
      <c r="H2" s="184"/>
      <c r="I2" s="184"/>
      <c r="J2" s="184"/>
      <c r="K2" s="158" t="s">
        <v>108</v>
      </c>
      <c r="L2" s="158"/>
      <c r="M2" s="158"/>
      <c r="N2" s="158"/>
      <c r="O2" s="158"/>
      <c r="P2" s="158"/>
      <c r="Q2" s="158"/>
    </row>
    <row r="3" spans="1:22" ht="15.75" customHeight="1" x14ac:dyDescent="0.35">
      <c r="A3" s="157" t="s">
        <v>232</v>
      </c>
      <c r="B3" s="157"/>
      <c r="C3" s="157"/>
      <c r="D3" s="157"/>
      <c r="E3" s="157"/>
      <c r="F3" s="157"/>
      <c r="G3" s="157"/>
      <c r="H3" s="157"/>
      <c r="I3" s="157"/>
      <c r="J3" s="157"/>
      <c r="K3" s="158"/>
      <c r="L3" s="158"/>
      <c r="M3" s="158"/>
      <c r="N3" s="158"/>
      <c r="O3" s="158"/>
      <c r="P3" s="158"/>
      <c r="Q3" s="158"/>
      <c r="V3" s="58" t="s">
        <v>233</v>
      </c>
    </row>
    <row r="4" spans="1:22" ht="15.75" customHeight="1" x14ac:dyDescent="0.35">
      <c r="A4" s="59"/>
      <c r="B4" s="60"/>
      <c r="C4" s="60"/>
      <c r="D4" s="60"/>
      <c r="E4" s="60"/>
      <c r="F4" s="60"/>
      <c r="G4" s="60"/>
      <c r="H4" s="60"/>
      <c r="I4" s="60"/>
      <c r="J4" s="60"/>
      <c r="K4" s="141"/>
      <c r="L4" s="141"/>
      <c r="M4" s="141"/>
      <c r="N4" s="141"/>
      <c r="O4" s="141"/>
      <c r="P4" s="141"/>
      <c r="Q4" s="141"/>
      <c r="V4" s="7" t="s">
        <v>234</v>
      </c>
    </row>
    <row r="5" spans="1:22" ht="15.75" customHeight="1" x14ac:dyDescent="0.35">
      <c r="A5" s="60"/>
      <c r="B5" s="60"/>
      <c r="C5" s="60"/>
      <c r="D5" s="60"/>
      <c r="E5" s="60"/>
      <c r="F5" s="60"/>
      <c r="G5" s="60"/>
      <c r="H5" s="60"/>
      <c r="I5" s="60"/>
      <c r="J5" s="60"/>
      <c r="K5" s="141"/>
      <c r="L5" s="141"/>
      <c r="M5" s="141"/>
      <c r="N5" s="141"/>
      <c r="O5" s="141"/>
      <c r="P5" s="141"/>
      <c r="Q5" s="141"/>
      <c r="V5" s="7" t="s">
        <v>235</v>
      </c>
    </row>
    <row r="6" spans="1:22" ht="15.75" customHeight="1" x14ac:dyDescent="0.35">
      <c r="A6" s="60"/>
      <c r="B6" s="60"/>
      <c r="C6" s="60"/>
      <c r="D6" s="60"/>
      <c r="E6" s="60"/>
      <c r="F6" s="60"/>
      <c r="G6" s="60"/>
      <c r="H6" s="60"/>
      <c r="I6" s="60"/>
      <c r="J6" s="60"/>
      <c r="K6" s="141"/>
      <c r="L6" s="141"/>
      <c r="M6" s="141"/>
      <c r="N6" s="141"/>
      <c r="O6" s="141"/>
      <c r="P6" s="141"/>
      <c r="Q6" s="141"/>
      <c r="V6" s="7" t="s">
        <v>236</v>
      </c>
    </row>
    <row r="7" spans="1:22" ht="15.75" customHeight="1" x14ac:dyDescent="0.35">
      <c r="A7" s="61"/>
      <c r="B7" s="61"/>
      <c r="C7" s="61"/>
      <c r="D7" s="61"/>
      <c r="E7" s="61">
        <v>1</v>
      </c>
      <c r="F7" s="61">
        <v>1</v>
      </c>
      <c r="G7" s="61"/>
      <c r="H7" s="61"/>
      <c r="I7" s="61"/>
      <c r="J7" s="61"/>
      <c r="K7" s="141"/>
      <c r="L7" s="141"/>
      <c r="M7" s="141"/>
      <c r="N7" s="141"/>
      <c r="O7" s="141"/>
      <c r="P7" s="141"/>
      <c r="Q7" s="141"/>
      <c r="V7" s="7" t="s">
        <v>237</v>
      </c>
    </row>
    <row r="8" spans="1:22" ht="15.75" customHeight="1" x14ac:dyDescent="0.35">
      <c r="A8" s="180" t="s">
        <v>238</v>
      </c>
      <c r="B8" s="180"/>
      <c r="C8" s="180"/>
      <c r="D8" s="180"/>
      <c r="E8" s="180"/>
      <c r="F8" s="180"/>
      <c r="G8" s="180"/>
      <c r="H8" s="180"/>
      <c r="I8" s="180"/>
      <c r="J8" s="180"/>
      <c r="K8" s="141"/>
      <c r="L8" s="141"/>
      <c r="M8" s="141"/>
      <c r="N8" s="141"/>
      <c r="O8" s="141"/>
      <c r="P8" s="141"/>
      <c r="Q8" s="141"/>
    </row>
    <row r="9" spans="1:22" x14ac:dyDescent="0.35">
      <c r="A9" s="176"/>
      <c r="B9" s="176"/>
      <c r="C9" s="176"/>
      <c r="D9" s="176"/>
      <c r="E9" s="176"/>
      <c r="F9" s="176"/>
      <c r="G9" s="62"/>
      <c r="H9" s="62"/>
      <c r="I9" s="62"/>
      <c r="J9" s="62"/>
      <c r="K9" s="141"/>
      <c r="L9" s="141"/>
      <c r="M9" s="141"/>
      <c r="N9" s="141"/>
      <c r="O9" s="141"/>
      <c r="P9" s="141"/>
      <c r="Q9" s="141"/>
    </row>
    <row r="10" spans="1:22" x14ac:dyDescent="0.35">
      <c r="A10" s="176"/>
      <c r="B10" s="176">
        <v>1</v>
      </c>
      <c r="C10" s="176"/>
      <c r="D10" s="176"/>
      <c r="E10" s="176"/>
      <c r="F10" s="176"/>
      <c r="G10" s="63"/>
      <c r="H10" s="61"/>
      <c r="I10" s="61"/>
      <c r="J10" s="61"/>
      <c r="K10" s="141"/>
      <c r="L10" s="141"/>
      <c r="M10" s="141"/>
      <c r="N10" s="141"/>
      <c r="O10" s="141"/>
      <c r="P10" s="141"/>
      <c r="Q10" s="141"/>
    </row>
    <row r="11" spans="1:22" x14ac:dyDescent="0.35">
      <c r="A11" s="176"/>
      <c r="B11" s="176"/>
      <c r="C11" s="176"/>
      <c r="D11" s="176"/>
      <c r="E11" s="176"/>
      <c r="F11" s="176"/>
      <c r="G11" s="63"/>
      <c r="H11" s="61"/>
      <c r="I11" s="61"/>
      <c r="J11" s="61"/>
      <c r="K11" s="141"/>
      <c r="L11" s="141"/>
      <c r="M11" s="141"/>
      <c r="N11" s="141"/>
      <c r="O11" s="141"/>
      <c r="P11" s="141"/>
      <c r="Q11" s="141"/>
      <c r="V11" s="7" t="s">
        <v>239</v>
      </c>
    </row>
    <row r="12" spans="1:22" x14ac:dyDescent="0.35">
      <c r="A12" s="63"/>
      <c r="B12" s="63"/>
      <c r="C12" s="63"/>
      <c r="D12" s="63"/>
      <c r="E12" s="63">
        <v>1</v>
      </c>
      <c r="F12" s="63"/>
      <c r="G12" s="63"/>
      <c r="H12" s="61"/>
      <c r="I12" s="61"/>
      <c r="J12" s="61"/>
      <c r="K12" s="141"/>
      <c r="L12" s="141"/>
      <c r="M12" s="141"/>
      <c r="N12" s="141"/>
      <c r="O12" s="141"/>
      <c r="P12" s="141"/>
      <c r="Q12" s="141"/>
      <c r="V12" s="7" t="s">
        <v>240</v>
      </c>
    </row>
    <row r="13" spans="1:22" ht="20.25" customHeight="1" x14ac:dyDescent="0.35">
      <c r="A13" s="180" t="s">
        <v>241</v>
      </c>
      <c r="B13" s="180"/>
      <c r="C13" s="180"/>
      <c r="D13" s="180"/>
      <c r="E13" s="180"/>
      <c r="F13" s="180"/>
      <c r="G13" s="180"/>
      <c r="H13" s="180"/>
      <c r="I13" s="180"/>
      <c r="J13" s="180"/>
      <c r="K13" s="141"/>
      <c r="L13" s="141"/>
      <c r="M13" s="141"/>
      <c r="N13" s="141"/>
      <c r="O13" s="141"/>
      <c r="P13" s="141"/>
      <c r="Q13" s="141"/>
      <c r="V13" s="7" t="s">
        <v>242</v>
      </c>
    </row>
    <row r="14" spans="1:22" ht="15.75" customHeight="1" x14ac:dyDescent="0.35">
      <c r="A14" s="157" t="s">
        <v>243</v>
      </c>
      <c r="B14" s="157"/>
      <c r="C14" s="157"/>
      <c r="D14" s="157"/>
      <c r="E14" s="157"/>
      <c r="F14" s="157"/>
      <c r="G14" s="157"/>
      <c r="H14" s="157"/>
      <c r="I14" s="157"/>
      <c r="J14" s="157"/>
      <c r="K14" s="158" t="s">
        <v>108</v>
      </c>
      <c r="L14" s="158"/>
      <c r="M14" s="158"/>
      <c r="N14" s="158"/>
      <c r="O14" s="158"/>
      <c r="P14" s="158"/>
      <c r="Q14" s="158"/>
    </row>
    <row r="15" spans="1:22" x14ac:dyDescent="0.35">
      <c r="A15" s="176" t="s">
        <v>118</v>
      </c>
      <c r="B15" s="176"/>
      <c r="C15" s="176"/>
      <c r="D15" s="176"/>
      <c r="E15" s="176"/>
      <c r="F15" s="176"/>
      <c r="G15" s="176"/>
      <c r="H15" s="176"/>
      <c r="I15" s="176"/>
      <c r="J15" s="176"/>
      <c r="K15" s="141"/>
      <c r="L15" s="141"/>
      <c r="M15" s="141"/>
      <c r="N15" s="141"/>
      <c r="O15" s="141"/>
      <c r="P15" s="141"/>
      <c r="Q15" s="141"/>
    </row>
    <row r="16" spans="1:22" x14ac:dyDescent="0.35">
      <c r="A16" s="176"/>
      <c r="B16" s="176"/>
      <c r="C16" s="176"/>
      <c r="D16" s="176"/>
      <c r="E16" s="176"/>
      <c r="F16" s="176"/>
      <c r="G16" s="176"/>
      <c r="H16" s="176"/>
      <c r="I16" s="176"/>
      <c r="J16" s="176"/>
      <c r="K16" s="141"/>
      <c r="L16" s="141"/>
      <c r="M16" s="141"/>
      <c r="N16" s="141"/>
      <c r="O16" s="141"/>
      <c r="P16" s="141"/>
      <c r="Q16" s="141"/>
    </row>
    <row r="17" spans="1:22" x14ac:dyDescent="0.35">
      <c r="A17" s="176"/>
      <c r="B17" s="176"/>
      <c r="C17" s="176"/>
      <c r="D17" s="176"/>
      <c r="E17" s="176"/>
      <c r="F17" s="176"/>
      <c r="G17" s="176"/>
      <c r="H17" s="176"/>
      <c r="I17" s="176"/>
      <c r="J17" s="176"/>
      <c r="K17" s="141"/>
      <c r="L17" s="141"/>
      <c r="M17" s="141"/>
      <c r="N17" s="141"/>
      <c r="O17" s="141"/>
      <c r="P17" s="141"/>
      <c r="Q17" s="141"/>
    </row>
    <row r="18" spans="1:22" x14ac:dyDescent="0.35">
      <c r="A18" s="61"/>
      <c r="B18" s="61"/>
      <c r="C18" s="61"/>
      <c r="D18" s="61"/>
      <c r="E18" s="61"/>
      <c r="F18" s="61"/>
      <c r="G18" s="61"/>
      <c r="H18" s="61"/>
      <c r="I18" s="61"/>
      <c r="J18" s="61"/>
      <c r="K18" s="141"/>
      <c r="L18" s="141"/>
      <c r="M18" s="141"/>
      <c r="N18" s="141"/>
      <c r="O18" s="141"/>
      <c r="P18" s="141"/>
      <c r="Q18" s="141"/>
    </row>
    <row r="19" spans="1:22" x14ac:dyDescent="0.35">
      <c r="A19" s="159" t="s">
        <v>244</v>
      </c>
      <c r="B19" s="159"/>
      <c r="C19" s="159"/>
      <c r="D19" s="159"/>
      <c r="E19" s="159"/>
      <c r="F19" s="159"/>
      <c r="G19" s="159"/>
      <c r="H19" s="159"/>
      <c r="I19" s="159"/>
      <c r="J19" s="159"/>
      <c r="K19" s="141"/>
      <c r="L19" s="141"/>
      <c r="M19" s="141"/>
      <c r="N19" s="141"/>
      <c r="O19" s="141"/>
      <c r="P19" s="141"/>
      <c r="Q19" s="141"/>
    </row>
    <row r="20" spans="1:22" x14ac:dyDescent="0.35">
      <c r="A20" s="157" t="s">
        <v>245</v>
      </c>
      <c r="B20" s="157"/>
      <c r="C20" s="157"/>
      <c r="D20" s="157"/>
      <c r="E20" s="157"/>
      <c r="F20" s="157"/>
      <c r="G20" s="157"/>
      <c r="H20" s="157"/>
      <c r="I20" s="157"/>
      <c r="J20" s="157"/>
      <c r="K20" s="141"/>
      <c r="L20" s="141"/>
      <c r="M20" s="141"/>
      <c r="N20" s="141"/>
      <c r="O20" s="141"/>
      <c r="P20" s="141"/>
      <c r="Q20" s="141"/>
      <c r="T20" s="8"/>
    </row>
    <row r="21" spans="1:22" ht="15" thickBot="1" x14ac:dyDescent="0.4">
      <c r="A21" s="61"/>
      <c r="B21" s="61"/>
      <c r="C21" s="61"/>
      <c r="D21" s="61"/>
      <c r="E21" s="61"/>
      <c r="F21" s="61"/>
      <c r="G21" s="61"/>
      <c r="H21" s="61"/>
      <c r="I21" s="61"/>
      <c r="J21" s="61"/>
      <c r="K21" s="141"/>
      <c r="L21" s="141"/>
      <c r="M21" s="141"/>
      <c r="N21" s="141"/>
      <c r="O21" s="141"/>
      <c r="P21" s="141"/>
      <c r="Q21" s="141"/>
      <c r="R21" s="8"/>
      <c r="S21" s="8"/>
    </row>
    <row r="22" spans="1:22" ht="15.75" customHeight="1" thickBot="1" x14ac:dyDescent="0.4">
      <c r="A22" s="61"/>
      <c r="B22" s="64"/>
      <c r="C22" s="177" t="s">
        <v>246</v>
      </c>
      <c r="D22" s="177"/>
      <c r="E22" s="177"/>
      <c r="F22" s="178"/>
      <c r="G22" s="65"/>
      <c r="H22" s="61"/>
      <c r="I22" s="61"/>
      <c r="J22" s="61"/>
      <c r="K22" s="141"/>
      <c r="L22" s="141"/>
      <c r="M22" s="141"/>
      <c r="N22" s="141"/>
      <c r="O22" s="141"/>
      <c r="P22" s="141"/>
      <c r="Q22" s="141"/>
      <c r="S22" s="8"/>
    </row>
    <row r="23" spans="1:22" ht="43.5" x14ac:dyDescent="0.35">
      <c r="A23" s="61"/>
      <c r="B23" s="66"/>
      <c r="C23" s="67" t="s">
        <v>247</v>
      </c>
      <c r="D23" s="67" t="s">
        <v>248</v>
      </c>
      <c r="E23" s="68" t="s">
        <v>249</v>
      </c>
      <c r="F23" s="67" t="s">
        <v>250</v>
      </c>
      <c r="G23" s="69" t="s">
        <v>251</v>
      </c>
      <c r="H23" s="61"/>
      <c r="I23" s="61"/>
      <c r="J23" s="61"/>
      <c r="K23" s="141"/>
      <c r="L23" s="141"/>
      <c r="M23" s="141"/>
      <c r="N23" s="141"/>
      <c r="O23" s="141"/>
      <c r="P23" s="141"/>
      <c r="Q23" s="141"/>
      <c r="S23" s="8"/>
    </row>
    <row r="24" spans="1:22" ht="24" customHeight="1" x14ac:dyDescent="0.35">
      <c r="A24" s="61"/>
      <c r="B24" s="70" t="s">
        <v>252</v>
      </c>
      <c r="C24" s="71"/>
      <c r="D24" s="71"/>
      <c r="E24" s="71"/>
      <c r="F24" s="71"/>
      <c r="G24" s="72"/>
      <c r="H24" s="61"/>
      <c r="I24" s="61"/>
      <c r="J24" s="61"/>
      <c r="K24" s="141"/>
      <c r="L24" s="141"/>
      <c r="M24" s="141"/>
      <c r="N24" s="141"/>
      <c r="O24" s="141"/>
      <c r="P24" s="141"/>
      <c r="Q24" s="141"/>
      <c r="V24" s="73" t="s">
        <v>253</v>
      </c>
    </row>
    <row r="25" spans="1:22" ht="24" customHeight="1" thickBot="1" x14ac:dyDescent="0.4">
      <c r="A25" s="61"/>
      <c r="B25" s="74" t="s">
        <v>254</v>
      </c>
      <c r="C25" s="75"/>
      <c r="D25" s="75"/>
      <c r="E25" s="75"/>
      <c r="F25" s="76"/>
      <c r="G25" s="64"/>
      <c r="H25" s="61"/>
      <c r="I25" s="61"/>
      <c r="J25" s="61"/>
      <c r="K25" s="141"/>
      <c r="L25" s="141"/>
      <c r="M25" s="141"/>
      <c r="N25" s="141"/>
      <c r="O25" s="141"/>
      <c r="P25" s="141"/>
      <c r="Q25" s="141"/>
      <c r="V25" s="7" t="s">
        <v>254</v>
      </c>
    </row>
    <row r="26" spans="1:22" ht="22.5" customHeight="1" x14ac:dyDescent="0.35">
      <c r="A26" s="179" t="s">
        <v>255</v>
      </c>
      <c r="B26" s="179"/>
      <c r="C26" s="179"/>
      <c r="D26" s="179"/>
      <c r="E26" s="179"/>
      <c r="F26" s="179"/>
      <c r="G26" s="179"/>
      <c r="H26" s="179"/>
      <c r="I26" s="179"/>
      <c r="J26" s="179"/>
      <c r="K26" s="141"/>
      <c r="L26" s="141"/>
      <c r="M26" s="141"/>
      <c r="N26" s="141"/>
      <c r="O26" s="141"/>
      <c r="P26" s="141"/>
      <c r="Q26" s="141"/>
    </row>
    <row r="27" spans="1:22" ht="15" customHeight="1" x14ac:dyDescent="0.35">
      <c r="A27" s="157" t="s">
        <v>256</v>
      </c>
      <c r="B27" s="157"/>
      <c r="C27" s="157"/>
      <c r="D27" s="157"/>
      <c r="E27" s="157"/>
      <c r="F27" s="157"/>
      <c r="G27" s="157"/>
      <c r="H27" s="157"/>
      <c r="I27" s="157"/>
      <c r="J27" s="157"/>
      <c r="K27" s="158" t="s">
        <v>108</v>
      </c>
      <c r="L27" s="158"/>
      <c r="M27" s="158"/>
      <c r="N27" s="158"/>
      <c r="O27" s="158"/>
      <c r="P27" s="158"/>
      <c r="Q27" s="158"/>
    </row>
    <row r="28" spans="1:22" ht="15.75" customHeight="1" x14ac:dyDescent="0.35">
      <c r="A28" s="77"/>
      <c r="B28" s="77"/>
      <c r="C28" s="77"/>
      <c r="D28" s="77"/>
      <c r="E28" s="77"/>
      <c r="F28" s="77"/>
      <c r="G28" s="77"/>
      <c r="H28" s="77"/>
      <c r="I28" s="77"/>
      <c r="J28" s="77"/>
      <c r="K28" s="141"/>
      <c r="L28" s="141"/>
      <c r="M28" s="141"/>
      <c r="N28" s="141"/>
      <c r="O28" s="141"/>
      <c r="P28" s="141"/>
      <c r="Q28" s="141"/>
    </row>
    <row r="29" spans="1:22" ht="15.75" customHeight="1" x14ac:dyDescent="0.35">
      <c r="A29" s="77"/>
      <c r="B29" s="77"/>
      <c r="C29" s="77"/>
      <c r="D29" s="77"/>
      <c r="E29" s="77"/>
      <c r="F29" s="77"/>
      <c r="G29" s="77"/>
      <c r="H29" s="77"/>
      <c r="I29" s="77"/>
      <c r="J29" s="77"/>
      <c r="K29" s="141"/>
      <c r="L29" s="141"/>
      <c r="M29" s="141"/>
      <c r="N29" s="141"/>
      <c r="O29" s="141"/>
      <c r="P29" s="141"/>
      <c r="Q29" s="141"/>
      <c r="V29" s="46"/>
    </row>
    <row r="30" spans="1:22" ht="15.75" customHeight="1" x14ac:dyDescent="0.35">
      <c r="A30" s="77"/>
      <c r="B30" s="77"/>
      <c r="C30" s="77"/>
      <c r="D30" s="77"/>
      <c r="E30" s="77"/>
      <c r="F30" s="77"/>
      <c r="G30" s="77"/>
      <c r="H30" s="77"/>
      <c r="I30" s="77"/>
      <c r="J30" s="77"/>
      <c r="K30" s="141"/>
      <c r="L30" s="141"/>
      <c r="M30" s="141"/>
      <c r="N30" s="141"/>
      <c r="O30" s="141"/>
      <c r="P30" s="141"/>
      <c r="Q30" s="141"/>
      <c r="V30" s="46"/>
    </row>
    <row r="31" spans="1:22" s="78" customFormat="1" ht="15" customHeight="1" x14ac:dyDescent="0.35">
      <c r="A31" s="77"/>
      <c r="B31" s="77"/>
      <c r="C31" s="77"/>
      <c r="D31" s="77"/>
      <c r="E31" s="77"/>
      <c r="F31" s="77"/>
      <c r="G31" s="77"/>
      <c r="H31" s="77"/>
      <c r="I31" s="77"/>
      <c r="J31" s="77"/>
      <c r="K31" s="141"/>
      <c r="L31" s="141"/>
      <c r="M31" s="141"/>
      <c r="N31" s="141"/>
      <c r="O31" s="141"/>
      <c r="P31" s="141"/>
      <c r="Q31" s="141"/>
    </row>
    <row r="32" spans="1:22" s="78" customFormat="1" ht="15.75" customHeight="1" x14ac:dyDescent="0.35">
      <c r="A32" s="77"/>
      <c r="B32" s="77"/>
      <c r="C32" s="77"/>
      <c r="D32" s="77"/>
      <c r="E32" s="77"/>
      <c r="F32" s="77"/>
      <c r="G32" s="77"/>
      <c r="H32" s="77"/>
      <c r="I32" s="77"/>
      <c r="J32" s="77"/>
      <c r="K32" s="141"/>
      <c r="L32" s="141"/>
      <c r="M32" s="141"/>
      <c r="N32" s="141"/>
      <c r="O32" s="141"/>
      <c r="P32" s="141"/>
      <c r="Q32" s="141"/>
    </row>
    <row r="33" spans="1:22" s="78" customFormat="1" ht="15.75" customHeight="1" x14ac:dyDescent="0.35">
      <c r="A33" s="79" t="s">
        <v>257</v>
      </c>
      <c r="B33" s="79"/>
      <c r="C33" s="79"/>
      <c r="D33" s="79"/>
      <c r="E33" s="79"/>
      <c r="F33" s="79"/>
      <c r="G33" s="79"/>
      <c r="H33" s="79"/>
      <c r="I33" s="79"/>
      <c r="J33" s="79"/>
      <c r="K33" s="141"/>
      <c r="L33" s="141"/>
      <c r="M33" s="141"/>
      <c r="N33" s="141"/>
      <c r="O33" s="141"/>
      <c r="P33" s="141"/>
      <c r="Q33" s="141"/>
    </row>
    <row r="34" spans="1:22" s="78" customFormat="1" ht="15.75" customHeight="1" x14ac:dyDescent="0.35">
      <c r="A34" s="159" t="s">
        <v>258</v>
      </c>
      <c r="B34" s="159"/>
      <c r="C34" s="159"/>
      <c r="D34" s="159"/>
      <c r="E34" s="159"/>
      <c r="F34" s="159"/>
      <c r="G34" s="159"/>
      <c r="H34" s="159"/>
      <c r="I34" s="159"/>
      <c r="J34" s="159"/>
      <c r="K34" s="141"/>
      <c r="L34" s="141"/>
      <c r="M34" s="141"/>
      <c r="N34" s="141"/>
      <c r="O34" s="141"/>
      <c r="P34" s="141"/>
      <c r="Q34" s="141"/>
    </row>
    <row r="35" spans="1:22" ht="17.25" customHeight="1" x14ac:dyDescent="0.35">
      <c r="A35" s="175" t="s">
        <v>259</v>
      </c>
      <c r="B35" s="175"/>
      <c r="C35" s="175"/>
      <c r="D35" s="175"/>
      <c r="E35" s="175"/>
      <c r="F35" s="175"/>
      <c r="G35" s="175"/>
      <c r="H35" s="175"/>
      <c r="I35" s="175"/>
      <c r="J35" s="175"/>
      <c r="K35" s="158" t="s">
        <v>108</v>
      </c>
      <c r="L35" s="158"/>
      <c r="M35" s="158"/>
      <c r="N35" s="158"/>
      <c r="O35" s="158"/>
      <c r="P35" s="158"/>
      <c r="Q35" s="158"/>
      <c r="V35" s="80"/>
    </row>
    <row r="36" spans="1:22" ht="17.25" customHeight="1" x14ac:dyDescent="0.35">
      <c r="A36" s="175"/>
      <c r="B36" s="175"/>
      <c r="C36" s="175"/>
      <c r="D36" s="175"/>
      <c r="E36" s="175"/>
      <c r="F36" s="175"/>
      <c r="G36" s="175"/>
      <c r="H36" s="175"/>
      <c r="I36" s="175"/>
      <c r="J36" s="175"/>
      <c r="K36" s="158"/>
      <c r="L36" s="158"/>
      <c r="M36" s="158"/>
      <c r="N36" s="158"/>
      <c r="O36" s="158"/>
      <c r="P36" s="158"/>
      <c r="Q36" s="158"/>
      <c r="V36" s="80"/>
    </row>
    <row r="37" spans="1:22" ht="17.25" customHeight="1" x14ac:dyDescent="0.35">
      <c r="A37" s="174"/>
      <c r="B37" s="174"/>
      <c r="C37" s="174"/>
      <c r="D37" s="174"/>
      <c r="E37" s="174"/>
      <c r="F37" s="174"/>
      <c r="G37" s="174"/>
      <c r="H37" s="174"/>
      <c r="I37" s="174"/>
      <c r="J37" s="174"/>
      <c r="K37" s="141"/>
      <c r="L37" s="141"/>
      <c r="M37" s="141"/>
      <c r="N37" s="141"/>
      <c r="O37" s="141"/>
      <c r="P37" s="141"/>
      <c r="Q37" s="141"/>
    </row>
    <row r="38" spans="1:22" ht="17.25" customHeight="1" x14ac:dyDescent="0.35">
      <c r="A38" s="174"/>
      <c r="B38" s="174"/>
      <c r="C38" s="174"/>
      <c r="D38" s="174"/>
      <c r="E38" s="174"/>
      <c r="F38" s="174"/>
      <c r="G38" s="174"/>
      <c r="H38" s="174"/>
      <c r="I38" s="174"/>
      <c r="J38" s="174"/>
      <c r="K38" s="141"/>
      <c r="L38" s="141"/>
      <c r="M38" s="141"/>
      <c r="N38" s="141"/>
      <c r="O38" s="141"/>
      <c r="P38" s="141"/>
      <c r="Q38" s="141"/>
    </row>
    <row r="39" spans="1:22" ht="17.25" customHeight="1" x14ac:dyDescent="0.35">
      <c r="A39" s="174"/>
      <c r="B39" s="174"/>
      <c r="C39" s="174"/>
      <c r="D39" s="174"/>
      <c r="E39" s="174"/>
      <c r="F39" s="174"/>
      <c r="G39" s="174"/>
      <c r="H39" s="174"/>
      <c r="I39" s="174"/>
      <c r="J39" s="174"/>
      <c r="K39" s="141"/>
      <c r="L39" s="141"/>
      <c r="M39" s="141"/>
      <c r="N39" s="141"/>
      <c r="O39" s="141"/>
      <c r="P39" s="141"/>
      <c r="Q39" s="141"/>
    </row>
    <row r="40" spans="1:22" ht="21.75" customHeight="1" x14ac:dyDescent="0.35">
      <c r="A40" s="168" t="s">
        <v>260</v>
      </c>
      <c r="B40" s="168"/>
      <c r="C40" s="168"/>
      <c r="D40" s="168"/>
      <c r="E40" s="168"/>
      <c r="F40" s="168"/>
      <c r="G40" s="168"/>
      <c r="H40" s="168"/>
      <c r="I40" s="168"/>
      <c r="J40" s="168"/>
      <c r="K40" s="141"/>
      <c r="L40" s="141"/>
      <c r="M40" s="141"/>
      <c r="N40" s="141"/>
      <c r="O40" s="141"/>
      <c r="P40" s="141"/>
      <c r="Q40" s="141"/>
    </row>
    <row r="41" spans="1:22" x14ac:dyDescent="0.35">
      <c r="A41" s="169" t="s">
        <v>261</v>
      </c>
      <c r="B41" s="169"/>
      <c r="C41" s="169"/>
      <c r="D41" s="169"/>
      <c r="E41" s="169"/>
      <c r="F41" s="169"/>
      <c r="G41" s="169"/>
      <c r="H41" s="169"/>
      <c r="I41" s="169"/>
      <c r="J41" s="169"/>
      <c r="K41" s="158" t="s">
        <v>108</v>
      </c>
      <c r="L41" s="158"/>
      <c r="M41" s="158"/>
      <c r="N41" s="158"/>
      <c r="O41" s="158"/>
      <c r="P41" s="158"/>
      <c r="Q41" s="158"/>
    </row>
    <row r="42" spans="1:22" x14ac:dyDescent="0.35">
      <c r="A42" s="169"/>
      <c r="B42" s="169"/>
      <c r="C42" s="169"/>
      <c r="D42" s="169"/>
      <c r="E42" s="169"/>
      <c r="F42" s="169"/>
      <c r="G42" s="169"/>
      <c r="H42" s="169"/>
      <c r="I42" s="169"/>
      <c r="J42" s="169"/>
      <c r="K42" s="158"/>
      <c r="L42" s="158"/>
      <c r="M42" s="158"/>
      <c r="N42" s="158"/>
      <c r="O42" s="158"/>
      <c r="P42" s="158"/>
      <c r="Q42" s="158"/>
      <c r="V42" s="7" t="s">
        <v>262</v>
      </c>
    </row>
    <row r="43" spans="1:22" ht="15" thickBot="1" x14ac:dyDescent="0.4">
      <c r="A43" s="60"/>
      <c r="B43" s="81"/>
      <c r="C43" s="60"/>
      <c r="D43" s="82"/>
      <c r="E43" s="82"/>
      <c r="F43" s="82"/>
      <c r="G43" s="82"/>
      <c r="H43" s="82"/>
      <c r="I43" s="82"/>
      <c r="J43" s="60"/>
      <c r="K43" s="141"/>
      <c r="L43" s="141"/>
      <c r="M43" s="141"/>
      <c r="N43" s="141"/>
      <c r="O43" s="141"/>
      <c r="P43" s="141"/>
      <c r="Q43" s="141"/>
      <c r="V43" s="7" t="s">
        <v>263</v>
      </c>
    </row>
    <row r="44" spans="1:22" ht="15" customHeight="1" x14ac:dyDescent="0.35">
      <c r="A44" s="161" t="s">
        <v>252</v>
      </c>
      <c r="B44" s="172" t="s">
        <v>264</v>
      </c>
      <c r="C44" s="166" t="s">
        <v>265</v>
      </c>
      <c r="D44" s="166" t="s">
        <v>266</v>
      </c>
      <c r="E44" s="164" t="s">
        <v>267</v>
      </c>
      <c r="F44" s="164" t="s">
        <v>268</v>
      </c>
      <c r="G44" s="164" t="s">
        <v>269</v>
      </c>
      <c r="H44" s="164" t="s">
        <v>270</v>
      </c>
      <c r="I44" s="170" t="s">
        <v>251</v>
      </c>
      <c r="J44" s="60"/>
      <c r="K44" s="141"/>
      <c r="L44" s="141"/>
      <c r="M44" s="141"/>
      <c r="N44" s="141"/>
      <c r="O44" s="141"/>
      <c r="P44" s="141"/>
      <c r="Q44" s="141"/>
      <c r="V44" s="7" t="s">
        <v>271</v>
      </c>
    </row>
    <row r="45" spans="1:22" x14ac:dyDescent="0.35">
      <c r="A45" s="161"/>
      <c r="B45" s="173"/>
      <c r="C45" s="167"/>
      <c r="D45" s="167"/>
      <c r="E45" s="165"/>
      <c r="F45" s="165"/>
      <c r="G45" s="165"/>
      <c r="H45" s="165"/>
      <c r="I45" s="171"/>
      <c r="J45" s="60"/>
      <c r="K45" s="141"/>
      <c r="L45" s="141"/>
      <c r="M45" s="141"/>
      <c r="N45" s="141"/>
      <c r="O45" s="141"/>
      <c r="P45" s="141"/>
      <c r="Q45" s="141"/>
      <c r="V45" s="7" t="s">
        <v>272</v>
      </c>
    </row>
    <row r="46" spans="1:22" ht="18" customHeight="1" thickBot="1" x14ac:dyDescent="0.4">
      <c r="A46" s="60"/>
      <c r="B46" s="83">
        <v>1</v>
      </c>
      <c r="C46" s="84">
        <v>1</v>
      </c>
      <c r="D46" s="84">
        <v>1</v>
      </c>
      <c r="E46" s="84">
        <v>1</v>
      </c>
      <c r="F46" s="84">
        <v>1</v>
      </c>
      <c r="G46" s="84">
        <v>1</v>
      </c>
      <c r="H46" s="84">
        <v>1</v>
      </c>
      <c r="I46" s="85">
        <v>1</v>
      </c>
      <c r="J46" s="60"/>
      <c r="K46" s="141"/>
      <c r="L46" s="141"/>
      <c r="M46" s="141"/>
      <c r="N46" s="141"/>
      <c r="O46" s="141"/>
      <c r="P46" s="141"/>
      <c r="Q46" s="141"/>
      <c r="V46" s="7" t="s">
        <v>273</v>
      </c>
    </row>
    <row r="47" spans="1:22" ht="18.75" customHeight="1" thickBot="1" x14ac:dyDescent="0.4">
      <c r="A47" s="60"/>
      <c r="B47" s="60"/>
      <c r="C47" s="60"/>
      <c r="D47" s="82"/>
      <c r="E47" s="82"/>
      <c r="F47" s="82"/>
      <c r="G47" s="82"/>
      <c r="H47" s="82"/>
      <c r="I47" s="82"/>
      <c r="J47" s="60"/>
      <c r="K47" s="141"/>
      <c r="L47" s="141"/>
      <c r="M47" s="141"/>
      <c r="N47" s="141"/>
      <c r="O47" s="141"/>
      <c r="P47" s="141"/>
      <c r="Q47" s="141"/>
    </row>
    <row r="48" spans="1:22" ht="18.75" customHeight="1" x14ac:dyDescent="0.35">
      <c r="A48" s="161" t="s">
        <v>254</v>
      </c>
      <c r="B48" s="162" t="s">
        <v>264</v>
      </c>
      <c r="C48" s="164" t="s">
        <v>265</v>
      </c>
      <c r="D48" s="166" t="s">
        <v>266</v>
      </c>
      <c r="E48" s="164" t="s">
        <v>267</v>
      </c>
      <c r="F48" s="164" t="s">
        <v>268</v>
      </c>
      <c r="G48" s="164" t="s">
        <v>269</v>
      </c>
      <c r="H48" s="164" t="s">
        <v>270</v>
      </c>
      <c r="I48" s="170" t="s">
        <v>251</v>
      </c>
      <c r="J48" s="60"/>
      <c r="K48" s="141"/>
      <c r="L48" s="141"/>
      <c r="M48" s="141"/>
      <c r="N48" s="141"/>
      <c r="O48" s="141"/>
      <c r="P48" s="141"/>
      <c r="Q48" s="141"/>
    </row>
    <row r="49" spans="1:22" x14ac:dyDescent="0.35">
      <c r="A49" s="161"/>
      <c r="B49" s="163"/>
      <c r="C49" s="165"/>
      <c r="D49" s="167"/>
      <c r="E49" s="165"/>
      <c r="F49" s="165"/>
      <c r="G49" s="165"/>
      <c r="H49" s="165"/>
      <c r="I49" s="171"/>
      <c r="J49" s="60"/>
      <c r="K49" s="141"/>
      <c r="L49" s="141"/>
      <c r="M49" s="141"/>
      <c r="N49" s="141"/>
      <c r="O49" s="141"/>
      <c r="P49" s="141"/>
      <c r="Q49" s="141"/>
    </row>
    <row r="50" spans="1:22" ht="18" customHeight="1" thickBot="1" x14ac:dyDescent="0.4">
      <c r="A50" s="60"/>
      <c r="B50" s="86">
        <v>1</v>
      </c>
      <c r="C50" s="84">
        <v>1</v>
      </c>
      <c r="D50" s="84">
        <v>1</v>
      </c>
      <c r="E50" s="84">
        <v>1</v>
      </c>
      <c r="F50" s="84">
        <v>1</v>
      </c>
      <c r="G50" s="84">
        <v>1</v>
      </c>
      <c r="H50" s="84">
        <v>1</v>
      </c>
      <c r="I50" s="85">
        <v>1</v>
      </c>
      <c r="J50" s="60"/>
      <c r="K50" s="141"/>
      <c r="L50" s="141"/>
      <c r="M50" s="141"/>
      <c r="N50" s="141"/>
      <c r="O50" s="141"/>
      <c r="P50" s="141"/>
      <c r="Q50" s="141"/>
    </row>
    <row r="51" spans="1:22" ht="17.25" customHeight="1" x14ac:dyDescent="0.35">
      <c r="A51" s="60"/>
      <c r="B51" s="60"/>
      <c r="C51" s="60"/>
      <c r="D51" s="60"/>
      <c r="E51" s="60"/>
      <c r="F51" s="60"/>
      <c r="G51" s="60"/>
      <c r="H51" s="60"/>
      <c r="I51" s="60"/>
      <c r="J51" s="60"/>
      <c r="K51" s="141"/>
      <c r="L51" s="141"/>
      <c r="M51" s="141"/>
      <c r="N51" s="141"/>
      <c r="O51" s="141"/>
      <c r="P51" s="141"/>
      <c r="Q51" s="141"/>
    </row>
    <row r="52" spans="1:22" s="78" customFormat="1" ht="15" customHeight="1" x14ac:dyDescent="0.35">
      <c r="A52" s="157" t="s">
        <v>274</v>
      </c>
      <c r="B52" s="157"/>
      <c r="C52" s="157"/>
      <c r="D52" s="157"/>
      <c r="E52" s="157"/>
      <c r="F52" s="157"/>
      <c r="G52" s="157"/>
      <c r="H52" s="157"/>
      <c r="I52" s="157"/>
      <c r="J52" s="157"/>
      <c r="K52" s="158" t="s">
        <v>108</v>
      </c>
      <c r="L52" s="158"/>
      <c r="M52" s="158"/>
      <c r="N52" s="158"/>
      <c r="O52" s="158"/>
      <c r="P52" s="158"/>
      <c r="Q52" s="158"/>
      <c r="V52" s="7"/>
    </row>
    <row r="53" spans="1:22" s="78" customFormat="1" ht="15.75" customHeight="1" x14ac:dyDescent="0.35">
      <c r="A53" s="156"/>
      <c r="B53" s="156"/>
      <c r="C53" s="156"/>
      <c r="D53" s="156"/>
      <c r="E53" s="156"/>
      <c r="F53" s="156"/>
      <c r="G53" s="156"/>
      <c r="H53" s="156"/>
      <c r="I53" s="156"/>
      <c r="J53" s="156"/>
      <c r="K53" s="141"/>
      <c r="L53" s="141"/>
      <c r="M53" s="141"/>
      <c r="N53" s="141"/>
      <c r="O53" s="141"/>
      <c r="P53" s="141"/>
      <c r="Q53" s="141"/>
      <c r="V53" s="7"/>
    </row>
    <row r="54" spans="1:22" s="78" customFormat="1" ht="15.75" customHeight="1" x14ac:dyDescent="0.35">
      <c r="A54" s="156"/>
      <c r="B54" s="156"/>
      <c r="C54" s="156"/>
      <c r="D54" s="156"/>
      <c r="E54" s="156"/>
      <c r="F54" s="156"/>
      <c r="G54" s="156"/>
      <c r="H54" s="156"/>
      <c r="I54" s="156"/>
      <c r="J54" s="156"/>
      <c r="K54" s="141"/>
      <c r="L54" s="141"/>
      <c r="M54" s="141"/>
      <c r="N54" s="141"/>
      <c r="O54" s="141"/>
      <c r="P54" s="141"/>
      <c r="Q54" s="141"/>
    </row>
    <row r="55" spans="1:22" s="78" customFormat="1" ht="15.75" customHeight="1" x14ac:dyDescent="0.35">
      <c r="A55" s="156"/>
      <c r="B55" s="156"/>
      <c r="C55" s="156"/>
      <c r="D55" s="156"/>
      <c r="E55" s="156"/>
      <c r="F55" s="156"/>
      <c r="G55" s="156"/>
      <c r="H55" s="156"/>
      <c r="I55" s="156"/>
      <c r="J55" s="156"/>
      <c r="K55" s="141"/>
      <c r="L55" s="141"/>
      <c r="M55" s="141"/>
      <c r="N55" s="141"/>
      <c r="O55" s="141"/>
      <c r="P55" s="141"/>
      <c r="Q55" s="141"/>
      <c r="V55" s="7"/>
    </row>
    <row r="56" spans="1:22" ht="17.25" customHeight="1" x14ac:dyDescent="0.35">
      <c r="A56" s="157" t="s">
        <v>275</v>
      </c>
      <c r="B56" s="157"/>
      <c r="C56" s="157"/>
      <c r="D56" s="157"/>
      <c r="E56" s="157"/>
      <c r="F56" s="157"/>
      <c r="G56" s="157"/>
      <c r="H56" s="157"/>
      <c r="I56" s="157"/>
      <c r="J56" s="157"/>
      <c r="K56" s="158" t="s">
        <v>108</v>
      </c>
      <c r="L56" s="158"/>
      <c r="M56" s="158"/>
      <c r="N56" s="158"/>
      <c r="O56" s="158"/>
      <c r="P56" s="158"/>
      <c r="Q56" s="158"/>
    </row>
    <row r="57" spans="1:22" x14ac:dyDescent="0.35">
      <c r="A57" s="61"/>
      <c r="B57" s="61"/>
      <c r="C57" s="61"/>
      <c r="D57" s="61"/>
      <c r="E57" s="61"/>
      <c r="F57" s="61"/>
      <c r="G57" s="61"/>
      <c r="H57" s="61"/>
      <c r="I57" s="61"/>
      <c r="J57" s="61"/>
      <c r="K57" s="141"/>
      <c r="L57" s="141"/>
      <c r="M57" s="141"/>
      <c r="N57" s="141"/>
      <c r="O57" s="141"/>
      <c r="P57" s="141"/>
      <c r="Q57" s="141"/>
    </row>
    <row r="58" spans="1:22" x14ac:dyDescent="0.35">
      <c r="A58" s="61"/>
      <c r="B58" s="61"/>
      <c r="C58" s="61"/>
      <c r="D58" s="61"/>
      <c r="E58" s="61"/>
      <c r="F58" s="61"/>
      <c r="G58" s="61"/>
      <c r="H58" s="61"/>
      <c r="I58" s="61"/>
      <c r="J58" s="61"/>
      <c r="K58" s="141"/>
      <c r="L58" s="141"/>
      <c r="M58" s="141"/>
      <c r="N58" s="141"/>
      <c r="O58" s="141"/>
      <c r="P58" s="141"/>
      <c r="Q58" s="141"/>
    </row>
    <row r="59" spans="1:22" x14ac:dyDescent="0.35">
      <c r="A59" s="61"/>
      <c r="B59" s="61"/>
      <c r="C59" s="61"/>
      <c r="D59" s="61"/>
      <c r="E59" s="61"/>
      <c r="F59" s="61"/>
      <c r="G59" s="61"/>
      <c r="H59" s="61"/>
      <c r="I59" s="61"/>
      <c r="J59" s="61"/>
      <c r="K59" s="141"/>
      <c r="L59" s="141"/>
      <c r="M59" s="141"/>
      <c r="N59" s="141"/>
      <c r="O59" s="141"/>
      <c r="P59" s="141"/>
      <c r="Q59" s="141"/>
    </row>
    <row r="60" spans="1:22" ht="15" customHeight="1" x14ac:dyDescent="0.35">
      <c r="A60" s="159" t="s">
        <v>276</v>
      </c>
      <c r="B60" s="160"/>
      <c r="C60" s="160"/>
      <c r="D60" s="160"/>
      <c r="E60" s="160"/>
      <c r="F60" s="160"/>
      <c r="G60" s="160"/>
      <c r="H60" s="160"/>
      <c r="I60" s="160"/>
      <c r="J60" s="160"/>
      <c r="K60" s="141"/>
      <c r="L60" s="141"/>
      <c r="M60" s="141"/>
      <c r="N60" s="141"/>
      <c r="O60" s="141"/>
      <c r="P60" s="141"/>
      <c r="Q60" s="141"/>
    </row>
    <row r="61" spans="1:22" s="14" customFormat="1" ht="15" customHeight="1" x14ac:dyDescent="0.35">
      <c r="A61" s="115"/>
      <c r="B61" s="115"/>
      <c r="C61" s="115"/>
      <c r="D61" s="115"/>
      <c r="E61" s="115"/>
      <c r="F61" s="115"/>
      <c r="G61" s="115"/>
      <c r="H61" s="115"/>
      <c r="I61" s="115"/>
      <c r="J61" s="115"/>
      <c r="K61" s="115"/>
      <c r="L61" s="115"/>
      <c r="M61" s="115"/>
      <c r="N61" s="115"/>
      <c r="O61" s="115"/>
      <c r="P61" s="115"/>
      <c r="Q61" s="115"/>
    </row>
    <row r="62" spans="1:22" x14ac:dyDescent="0.35">
      <c r="A62" s="114"/>
      <c r="B62" s="114"/>
      <c r="C62" s="114"/>
      <c r="D62" s="114"/>
      <c r="E62" s="114"/>
      <c r="F62" s="114"/>
      <c r="G62" s="114"/>
      <c r="H62" s="114">
        <v>3</v>
      </c>
      <c r="I62" s="114"/>
      <c r="J62" s="114"/>
      <c r="K62" s="88"/>
      <c r="L62" s="88"/>
      <c r="M62" s="88"/>
      <c r="N62" s="88"/>
      <c r="O62" s="88"/>
      <c r="P62" s="88"/>
      <c r="Q62" s="88"/>
      <c r="V62" s="80"/>
    </row>
    <row r="63" spans="1:22" x14ac:dyDescent="0.35">
      <c r="A63" s="114"/>
      <c r="B63" s="114"/>
      <c r="C63" s="114"/>
      <c r="D63" s="114"/>
      <c r="E63" s="114"/>
      <c r="F63" s="114"/>
      <c r="G63" s="114"/>
      <c r="H63" s="114"/>
      <c r="I63" s="114"/>
      <c r="J63" s="114"/>
      <c r="K63" s="88"/>
      <c r="L63" s="88"/>
      <c r="M63" s="88"/>
      <c r="N63" s="88"/>
      <c r="O63" s="88"/>
      <c r="P63" s="88"/>
      <c r="Q63" s="88"/>
      <c r="V63" s="80"/>
    </row>
    <row r="64" spans="1:22" x14ac:dyDescent="0.35">
      <c r="A64" s="114"/>
      <c r="B64" s="114"/>
      <c r="C64" s="114"/>
      <c r="D64" s="114"/>
      <c r="E64" s="114"/>
      <c r="F64" s="114"/>
      <c r="G64" s="114"/>
      <c r="H64" s="114"/>
      <c r="I64" s="114"/>
      <c r="J64" s="114"/>
      <c r="K64" s="87"/>
      <c r="V64" s="80"/>
    </row>
    <row r="65" spans="1:22" x14ac:dyDescent="0.35">
      <c r="A65" s="87"/>
      <c r="B65" s="87"/>
      <c r="C65" s="87"/>
      <c r="D65" s="87"/>
      <c r="E65" s="114"/>
      <c r="F65" s="114"/>
      <c r="G65" s="114"/>
      <c r="H65" s="114"/>
      <c r="I65" s="114"/>
      <c r="J65" s="114"/>
      <c r="K65" s="87"/>
      <c r="V65" s="80"/>
    </row>
    <row r="66" spans="1:22" x14ac:dyDescent="0.35">
      <c r="A66" s="87"/>
      <c r="B66" s="87"/>
      <c r="C66" s="87"/>
      <c r="D66" s="87"/>
      <c r="E66" s="114"/>
      <c r="F66" s="114"/>
      <c r="G66" s="114"/>
      <c r="H66" s="114"/>
      <c r="I66" s="114"/>
      <c r="J66" s="114"/>
      <c r="K66" s="87"/>
      <c r="V66" s="80"/>
    </row>
    <row r="67" spans="1:22" x14ac:dyDescent="0.35">
      <c r="A67" s="87"/>
      <c r="B67" s="87"/>
      <c r="C67" s="87"/>
      <c r="D67" s="87"/>
      <c r="E67" s="114"/>
      <c r="F67" s="114"/>
      <c r="G67" s="114"/>
      <c r="H67" s="114"/>
      <c r="I67" s="114"/>
      <c r="J67" s="114"/>
      <c r="V67" s="80"/>
    </row>
    <row r="68" spans="1:22" x14ac:dyDescent="0.35">
      <c r="V68" s="80"/>
    </row>
    <row r="69" spans="1:22" x14ac:dyDescent="0.35">
      <c r="A69" s="88"/>
      <c r="B69" s="88"/>
      <c r="C69" s="88"/>
      <c r="D69" s="88"/>
      <c r="E69" s="88"/>
      <c r="F69" s="88"/>
      <c r="G69" s="88"/>
      <c r="H69" s="88"/>
      <c r="I69" s="88"/>
      <c r="J69" s="88"/>
      <c r="K69" s="88"/>
      <c r="V69" s="80"/>
    </row>
    <row r="70" spans="1:22" x14ac:dyDescent="0.35">
      <c r="V70" s="80"/>
    </row>
    <row r="71" spans="1:22" x14ac:dyDescent="0.35">
      <c r="V71" s="80"/>
    </row>
    <row r="72" spans="1:22" x14ac:dyDescent="0.35">
      <c r="V72" s="80"/>
    </row>
    <row r="73" spans="1:22" x14ac:dyDescent="0.35">
      <c r="V73" s="80"/>
    </row>
  </sheetData>
  <mergeCells count="55">
    <mergeCell ref="K4:Q13"/>
    <mergeCell ref="A8:J8"/>
    <mergeCell ref="A9:F11"/>
    <mergeCell ref="A13:J13"/>
    <mergeCell ref="A1:J1"/>
    <mergeCell ref="K1:Q1"/>
    <mergeCell ref="A2:J2"/>
    <mergeCell ref="K2:Q3"/>
    <mergeCell ref="A3:J3"/>
    <mergeCell ref="A14:J14"/>
    <mergeCell ref="K14:Q14"/>
    <mergeCell ref="A15:J17"/>
    <mergeCell ref="K15:Q26"/>
    <mergeCell ref="A19:J19"/>
    <mergeCell ref="A20:J20"/>
    <mergeCell ref="C22:F22"/>
    <mergeCell ref="A26:J26"/>
    <mergeCell ref="K27:Q27"/>
    <mergeCell ref="K28:Q34"/>
    <mergeCell ref="A34:J34"/>
    <mergeCell ref="A35:J36"/>
    <mergeCell ref="K35:Q36"/>
    <mergeCell ref="A44:A45"/>
    <mergeCell ref="B44:B45"/>
    <mergeCell ref="C44:C45"/>
    <mergeCell ref="D44:D45"/>
    <mergeCell ref="A27:J27"/>
    <mergeCell ref="A37:J39"/>
    <mergeCell ref="K37:Q40"/>
    <mergeCell ref="A40:J40"/>
    <mergeCell ref="A41:J42"/>
    <mergeCell ref="K41:Q42"/>
    <mergeCell ref="K52:Q52"/>
    <mergeCell ref="E44:E45"/>
    <mergeCell ref="F44:F45"/>
    <mergeCell ref="G44:G45"/>
    <mergeCell ref="H44:H45"/>
    <mergeCell ref="I44:I45"/>
    <mergeCell ref="E48:E49"/>
    <mergeCell ref="K43:Q51"/>
    <mergeCell ref="F48:F49"/>
    <mergeCell ref="G48:G49"/>
    <mergeCell ref="H48:H49"/>
    <mergeCell ref="I48:I49"/>
    <mergeCell ref="A52:J52"/>
    <mergeCell ref="A48:A49"/>
    <mergeCell ref="B48:B49"/>
    <mergeCell ref="C48:C49"/>
    <mergeCell ref="D48:D49"/>
    <mergeCell ref="A53:J55"/>
    <mergeCell ref="K53:Q55"/>
    <mergeCell ref="A56:J56"/>
    <mergeCell ref="K56:Q56"/>
    <mergeCell ref="K57:Q60"/>
    <mergeCell ref="A60:J6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7" r:id="rId3" name="Check Box 3">
              <controlPr defaultSize="0" autoFill="0" autoLine="0" autoPict="0">
                <anchor moveWithCells="1">
                  <from>
                    <xdr:col>0</xdr:col>
                    <xdr:colOff>266700</xdr:colOff>
                    <xdr:row>56</xdr:row>
                    <xdr:rowOff>88900</xdr:rowOff>
                  </from>
                  <to>
                    <xdr:col>1</xdr:col>
                    <xdr:colOff>323850</xdr:colOff>
                    <xdr:row>57</xdr:row>
                    <xdr:rowOff>114300</xdr:rowOff>
                  </to>
                </anchor>
              </controlPr>
            </control>
          </mc:Choice>
        </mc:AlternateContent>
        <mc:AlternateContent xmlns:mc="http://schemas.openxmlformats.org/markup-compatibility/2006">
          <mc:Choice Requires="x14">
            <control shapeId="6148" r:id="rId4" name="Check Box 4">
              <controlPr defaultSize="0" autoFill="0" autoLine="0" autoPict="0">
                <anchor moveWithCells="1">
                  <from>
                    <xdr:col>0</xdr:col>
                    <xdr:colOff>266700</xdr:colOff>
                    <xdr:row>57</xdr:row>
                    <xdr:rowOff>146050</xdr:rowOff>
                  </from>
                  <to>
                    <xdr:col>2</xdr:col>
                    <xdr:colOff>298450</xdr:colOff>
                    <xdr:row>58</xdr:row>
                    <xdr:rowOff>165100</xdr:rowOff>
                  </to>
                </anchor>
              </controlPr>
            </control>
          </mc:Choice>
        </mc:AlternateContent>
        <mc:AlternateContent xmlns:mc="http://schemas.openxmlformats.org/markup-compatibility/2006">
          <mc:Choice Requires="x14">
            <control shapeId="6149" r:id="rId5" name="Check Box 5">
              <controlPr defaultSize="0" autoFill="0" autoLine="0" autoPict="0">
                <anchor moveWithCells="1">
                  <from>
                    <xdr:col>0</xdr:col>
                    <xdr:colOff>266700</xdr:colOff>
                    <xdr:row>36</xdr:row>
                    <xdr:rowOff>88900</xdr:rowOff>
                  </from>
                  <to>
                    <xdr:col>1</xdr:col>
                    <xdr:colOff>323850</xdr:colOff>
                    <xdr:row>37</xdr:row>
                    <xdr:rowOff>146050</xdr:rowOff>
                  </to>
                </anchor>
              </controlPr>
            </control>
          </mc:Choice>
        </mc:AlternateContent>
        <mc:AlternateContent xmlns:mc="http://schemas.openxmlformats.org/markup-compatibility/2006">
          <mc:Choice Requires="x14">
            <control shapeId="6152" r:id="rId6" name="Check Box 8">
              <controlPr defaultSize="0" autoFill="0" autoLine="0" autoPict="0">
                <anchor moveWithCells="1">
                  <from>
                    <xdr:col>1</xdr:col>
                    <xdr:colOff>514350</xdr:colOff>
                    <xdr:row>3</xdr:row>
                    <xdr:rowOff>88900</xdr:rowOff>
                  </from>
                  <to>
                    <xdr:col>2</xdr:col>
                    <xdr:colOff>571500</xdr:colOff>
                    <xdr:row>4</xdr:row>
                    <xdr:rowOff>146050</xdr:rowOff>
                  </to>
                </anchor>
              </controlPr>
            </control>
          </mc:Choice>
        </mc:AlternateContent>
        <mc:AlternateContent xmlns:mc="http://schemas.openxmlformats.org/markup-compatibility/2006">
          <mc:Choice Requires="x14">
            <control shapeId="6153" r:id="rId7" name="Check Box 9">
              <controlPr defaultSize="0" autoFill="0" autoLine="0" autoPict="0">
                <anchor moveWithCells="1">
                  <from>
                    <xdr:col>1</xdr:col>
                    <xdr:colOff>514350</xdr:colOff>
                    <xdr:row>4</xdr:row>
                    <xdr:rowOff>127000</xdr:rowOff>
                  </from>
                  <to>
                    <xdr:col>3</xdr:col>
                    <xdr:colOff>190500</xdr:colOff>
                    <xdr:row>5</xdr:row>
                    <xdr:rowOff>146050</xdr:rowOff>
                  </to>
                </anchor>
              </controlPr>
            </control>
          </mc:Choice>
        </mc:AlternateContent>
        <mc:AlternateContent xmlns:mc="http://schemas.openxmlformats.org/markup-compatibility/2006">
          <mc:Choice Requires="x14">
            <control shapeId="6154" r:id="rId8" name="Drop Down 10">
              <controlPr defaultSize="0" autoLine="0" autoPict="0">
                <anchor moveWithCells="1">
                  <from>
                    <xdr:col>3</xdr:col>
                    <xdr:colOff>69850</xdr:colOff>
                    <xdr:row>45</xdr:row>
                    <xdr:rowOff>31750</xdr:rowOff>
                  </from>
                  <to>
                    <xdr:col>3</xdr:col>
                    <xdr:colOff>914400</xdr:colOff>
                    <xdr:row>45</xdr:row>
                    <xdr:rowOff>184150</xdr:rowOff>
                  </to>
                </anchor>
              </controlPr>
            </control>
          </mc:Choice>
        </mc:AlternateContent>
        <mc:AlternateContent xmlns:mc="http://schemas.openxmlformats.org/markup-compatibility/2006">
          <mc:Choice Requires="x14">
            <control shapeId="6155" r:id="rId9" name="Drop Down 11">
              <controlPr defaultSize="0" autoLine="0" autoPict="0">
                <anchor moveWithCells="1">
                  <from>
                    <xdr:col>3</xdr:col>
                    <xdr:colOff>222250</xdr:colOff>
                    <xdr:row>5</xdr:row>
                    <xdr:rowOff>184150</xdr:rowOff>
                  </from>
                  <to>
                    <xdr:col>6</xdr:col>
                    <xdr:colOff>571500</xdr:colOff>
                    <xdr:row>6</xdr:row>
                    <xdr:rowOff>184150</xdr:rowOff>
                  </to>
                </anchor>
              </controlPr>
            </control>
          </mc:Choice>
        </mc:AlternateContent>
        <mc:AlternateContent xmlns:mc="http://schemas.openxmlformats.org/markup-compatibility/2006">
          <mc:Choice Requires="x14">
            <control shapeId="6157" r:id="rId10" name="Check Box 13">
              <controlPr defaultSize="0" autoFill="0" autoLine="0" autoPict="0">
                <anchor moveWithCells="1">
                  <from>
                    <xdr:col>1</xdr:col>
                    <xdr:colOff>514350</xdr:colOff>
                    <xdr:row>5</xdr:row>
                    <xdr:rowOff>114300</xdr:rowOff>
                  </from>
                  <to>
                    <xdr:col>4</xdr:col>
                    <xdr:colOff>552450</xdr:colOff>
                    <xdr:row>7</xdr:row>
                    <xdr:rowOff>0</xdr:rowOff>
                  </to>
                </anchor>
              </controlPr>
            </control>
          </mc:Choice>
        </mc:AlternateContent>
        <mc:AlternateContent xmlns:mc="http://schemas.openxmlformats.org/markup-compatibility/2006">
          <mc:Choice Requires="x14">
            <control shapeId="6158" r:id="rId11" name="Check Box 14">
              <controlPr defaultSize="0" autoFill="0" autoLine="0" autoPict="0">
                <anchor moveWithCells="1">
                  <from>
                    <xdr:col>1</xdr:col>
                    <xdr:colOff>508000</xdr:colOff>
                    <xdr:row>8</xdr:row>
                    <xdr:rowOff>107950</xdr:rowOff>
                  </from>
                  <to>
                    <xdr:col>2</xdr:col>
                    <xdr:colOff>565150</xdr:colOff>
                    <xdr:row>9</xdr:row>
                    <xdr:rowOff>146050</xdr:rowOff>
                  </to>
                </anchor>
              </controlPr>
            </control>
          </mc:Choice>
        </mc:AlternateContent>
        <mc:AlternateContent xmlns:mc="http://schemas.openxmlformats.org/markup-compatibility/2006">
          <mc:Choice Requires="x14">
            <control shapeId="6159" r:id="rId12" name="Check Box 15">
              <controlPr defaultSize="0" autoFill="0" autoLine="0" autoPict="0">
                <anchor moveWithCells="1">
                  <from>
                    <xdr:col>1</xdr:col>
                    <xdr:colOff>508000</xdr:colOff>
                    <xdr:row>9</xdr:row>
                    <xdr:rowOff>146050</xdr:rowOff>
                  </from>
                  <to>
                    <xdr:col>3</xdr:col>
                    <xdr:colOff>184150</xdr:colOff>
                    <xdr:row>10</xdr:row>
                    <xdr:rowOff>146050</xdr:rowOff>
                  </to>
                </anchor>
              </controlPr>
            </control>
          </mc:Choice>
        </mc:AlternateContent>
        <mc:AlternateContent xmlns:mc="http://schemas.openxmlformats.org/markup-compatibility/2006">
          <mc:Choice Requires="x14">
            <control shapeId="6160" r:id="rId13" name="Check Box 16">
              <controlPr defaultSize="0" autoFill="0" autoLine="0" autoPict="0">
                <anchor moveWithCells="1">
                  <from>
                    <xdr:col>1</xdr:col>
                    <xdr:colOff>508000</xdr:colOff>
                    <xdr:row>10</xdr:row>
                    <xdr:rowOff>146050</xdr:rowOff>
                  </from>
                  <to>
                    <xdr:col>4</xdr:col>
                    <xdr:colOff>546100</xdr:colOff>
                    <xdr:row>12</xdr:row>
                    <xdr:rowOff>12700</xdr:rowOff>
                  </to>
                </anchor>
              </controlPr>
            </control>
          </mc:Choice>
        </mc:AlternateContent>
        <mc:AlternateContent xmlns:mc="http://schemas.openxmlformats.org/markup-compatibility/2006">
          <mc:Choice Requires="x14">
            <control shapeId="6161" r:id="rId14" name="Drop Down 17">
              <controlPr defaultSize="0" autoLine="0" autoPict="0">
                <anchor moveWithCells="1">
                  <from>
                    <xdr:col>3</xdr:col>
                    <xdr:colOff>241300</xdr:colOff>
                    <xdr:row>11</xdr:row>
                    <xdr:rowOff>0</xdr:rowOff>
                  </from>
                  <to>
                    <xdr:col>6</xdr:col>
                    <xdr:colOff>590550</xdr:colOff>
                    <xdr:row>11</xdr:row>
                    <xdr:rowOff>171450</xdr:rowOff>
                  </to>
                </anchor>
              </controlPr>
            </control>
          </mc:Choice>
        </mc:AlternateContent>
        <mc:AlternateContent xmlns:mc="http://schemas.openxmlformats.org/markup-compatibility/2006">
          <mc:Choice Requires="x14">
            <control shapeId="6162" r:id="rId15" name="Check Box 18">
              <controlPr defaultSize="0" autoFill="0" autoLine="0" autoPict="0">
                <anchor moveWithCells="1">
                  <from>
                    <xdr:col>0</xdr:col>
                    <xdr:colOff>247650</xdr:colOff>
                    <xdr:row>14</xdr:row>
                    <xdr:rowOff>69850</xdr:rowOff>
                  </from>
                  <to>
                    <xdr:col>1</xdr:col>
                    <xdr:colOff>304800</xdr:colOff>
                    <xdr:row>15</xdr:row>
                    <xdr:rowOff>107950</xdr:rowOff>
                  </to>
                </anchor>
              </controlPr>
            </control>
          </mc:Choice>
        </mc:AlternateContent>
        <mc:AlternateContent xmlns:mc="http://schemas.openxmlformats.org/markup-compatibility/2006">
          <mc:Choice Requires="x14">
            <control shapeId="6163" r:id="rId16" name="Check Box 19">
              <controlPr defaultSize="0" autoFill="0" autoLine="0" autoPict="0">
                <anchor moveWithCells="1">
                  <from>
                    <xdr:col>0</xdr:col>
                    <xdr:colOff>247650</xdr:colOff>
                    <xdr:row>15</xdr:row>
                    <xdr:rowOff>114300</xdr:rowOff>
                  </from>
                  <to>
                    <xdr:col>2</xdr:col>
                    <xdr:colOff>57150</xdr:colOff>
                    <xdr:row>16</xdr:row>
                    <xdr:rowOff>114300</xdr:rowOff>
                  </to>
                </anchor>
              </controlPr>
            </control>
          </mc:Choice>
        </mc:AlternateContent>
        <mc:AlternateContent xmlns:mc="http://schemas.openxmlformats.org/markup-compatibility/2006">
          <mc:Choice Requires="x14">
            <control shapeId="6164" r:id="rId17" name="Check Box 20">
              <controlPr defaultSize="0" autoFill="0" autoLine="0" autoPict="0">
                <anchor moveWithCells="1">
                  <from>
                    <xdr:col>0</xdr:col>
                    <xdr:colOff>247650</xdr:colOff>
                    <xdr:row>16</xdr:row>
                    <xdr:rowOff>107950</xdr:rowOff>
                  </from>
                  <to>
                    <xdr:col>5</xdr:col>
                    <xdr:colOff>755650</xdr:colOff>
                    <xdr:row>17</xdr:row>
                    <xdr:rowOff>184150</xdr:rowOff>
                  </to>
                </anchor>
              </controlPr>
            </control>
          </mc:Choice>
        </mc:AlternateContent>
        <mc:AlternateContent xmlns:mc="http://schemas.openxmlformats.org/markup-compatibility/2006">
          <mc:Choice Requires="x14">
            <control shapeId="6165" r:id="rId18" name="Check Box 21">
              <controlPr defaultSize="0" autoFill="0" autoLine="0" autoPict="0">
                <anchor moveWithCells="1">
                  <from>
                    <xdr:col>0</xdr:col>
                    <xdr:colOff>266700</xdr:colOff>
                    <xdr:row>37</xdr:row>
                    <xdr:rowOff>69850</xdr:rowOff>
                  </from>
                  <to>
                    <xdr:col>2</xdr:col>
                    <xdr:colOff>76200</xdr:colOff>
                    <xdr:row>38</xdr:row>
                    <xdr:rowOff>95250</xdr:rowOff>
                  </to>
                </anchor>
              </controlPr>
            </control>
          </mc:Choice>
        </mc:AlternateContent>
        <mc:AlternateContent xmlns:mc="http://schemas.openxmlformats.org/markup-compatibility/2006">
          <mc:Choice Requires="x14">
            <control shapeId="6166" r:id="rId19" name="Check Box 22">
              <controlPr defaultSize="0" autoFill="0" autoLine="0" autoPict="0">
                <anchor moveWithCells="1">
                  <from>
                    <xdr:col>0</xdr:col>
                    <xdr:colOff>266700</xdr:colOff>
                    <xdr:row>38</xdr:row>
                    <xdr:rowOff>0</xdr:rowOff>
                  </from>
                  <to>
                    <xdr:col>5</xdr:col>
                    <xdr:colOff>774700</xdr:colOff>
                    <xdr:row>39</xdr:row>
                    <xdr:rowOff>107950</xdr:rowOff>
                  </to>
                </anchor>
              </controlPr>
            </control>
          </mc:Choice>
        </mc:AlternateContent>
        <mc:AlternateContent xmlns:mc="http://schemas.openxmlformats.org/markup-compatibility/2006">
          <mc:Choice Requires="x14">
            <control shapeId="6167" r:id="rId20" name="Drop Down 23">
              <controlPr defaultSize="0" autoLine="0" autoPict="0">
                <anchor moveWithCells="1">
                  <from>
                    <xdr:col>4</xdr:col>
                    <xdr:colOff>19050</xdr:colOff>
                    <xdr:row>45</xdr:row>
                    <xdr:rowOff>50800</xdr:rowOff>
                  </from>
                  <to>
                    <xdr:col>5</xdr:col>
                    <xdr:colOff>0</xdr:colOff>
                    <xdr:row>46</xdr:row>
                    <xdr:rowOff>0</xdr:rowOff>
                  </to>
                </anchor>
              </controlPr>
            </control>
          </mc:Choice>
        </mc:AlternateContent>
        <mc:AlternateContent xmlns:mc="http://schemas.openxmlformats.org/markup-compatibility/2006">
          <mc:Choice Requires="x14">
            <control shapeId="6168" r:id="rId21" name="Drop Down 24">
              <controlPr defaultSize="0" autoLine="0" autoPict="0">
                <anchor moveWithCells="1">
                  <from>
                    <xdr:col>5</xdr:col>
                    <xdr:colOff>19050</xdr:colOff>
                    <xdr:row>45</xdr:row>
                    <xdr:rowOff>38100</xdr:rowOff>
                  </from>
                  <to>
                    <xdr:col>5</xdr:col>
                    <xdr:colOff>755650</xdr:colOff>
                    <xdr:row>46</xdr:row>
                    <xdr:rowOff>0</xdr:rowOff>
                  </to>
                </anchor>
              </controlPr>
            </control>
          </mc:Choice>
        </mc:AlternateContent>
        <mc:AlternateContent xmlns:mc="http://schemas.openxmlformats.org/markup-compatibility/2006">
          <mc:Choice Requires="x14">
            <control shapeId="6169" r:id="rId22" name="Drop Down 25">
              <controlPr defaultSize="0" autoLine="0" autoPict="0">
                <anchor moveWithCells="1">
                  <from>
                    <xdr:col>6</xdr:col>
                    <xdr:colOff>146050</xdr:colOff>
                    <xdr:row>45</xdr:row>
                    <xdr:rowOff>31750</xdr:rowOff>
                  </from>
                  <to>
                    <xdr:col>6</xdr:col>
                    <xdr:colOff>946150</xdr:colOff>
                    <xdr:row>45</xdr:row>
                    <xdr:rowOff>184150</xdr:rowOff>
                  </to>
                </anchor>
              </controlPr>
            </control>
          </mc:Choice>
        </mc:AlternateContent>
        <mc:AlternateContent xmlns:mc="http://schemas.openxmlformats.org/markup-compatibility/2006">
          <mc:Choice Requires="x14">
            <control shapeId="6170" r:id="rId23" name="Drop Down 26">
              <controlPr defaultSize="0" autoLine="0" autoPict="0">
                <anchor moveWithCells="1">
                  <from>
                    <xdr:col>7</xdr:col>
                    <xdr:colOff>31750</xdr:colOff>
                    <xdr:row>45</xdr:row>
                    <xdr:rowOff>38100</xdr:rowOff>
                  </from>
                  <to>
                    <xdr:col>7</xdr:col>
                    <xdr:colOff>850900</xdr:colOff>
                    <xdr:row>45</xdr:row>
                    <xdr:rowOff>184150</xdr:rowOff>
                  </to>
                </anchor>
              </controlPr>
            </control>
          </mc:Choice>
        </mc:AlternateContent>
        <mc:AlternateContent xmlns:mc="http://schemas.openxmlformats.org/markup-compatibility/2006">
          <mc:Choice Requires="x14">
            <control shapeId="6171" r:id="rId24" name="Drop Down 27">
              <controlPr defaultSize="0" autoLine="0" autoPict="0">
                <anchor moveWithCells="1">
                  <from>
                    <xdr:col>8</xdr:col>
                    <xdr:colOff>31750</xdr:colOff>
                    <xdr:row>45</xdr:row>
                    <xdr:rowOff>19050</xdr:rowOff>
                  </from>
                  <to>
                    <xdr:col>8</xdr:col>
                    <xdr:colOff>850900</xdr:colOff>
                    <xdr:row>46</xdr:row>
                    <xdr:rowOff>12700</xdr:rowOff>
                  </to>
                </anchor>
              </controlPr>
            </control>
          </mc:Choice>
        </mc:AlternateContent>
        <mc:AlternateContent xmlns:mc="http://schemas.openxmlformats.org/markup-compatibility/2006">
          <mc:Choice Requires="x14">
            <control shapeId="6172" r:id="rId25" name="Drop Down 28">
              <controlPr defaultSize="0" autoLine="0" autoPict="0">
                <anchor moveWithCells="1">
                  <from>
                    <xdr:col>8</xdr:col>
                    <xdr:colOff>38100</xdr:colOff>
                    <xdr:row>49</xdr:row>
                    <xdr:rowOff>38100</xdr:rowOff>
                  </from>
                  <to>
                    <xdr:col>8</xdr:col>
                    <xdr:colOff>857250</xdr:colOff>
                    <xdr:row>49</xdr:row>
                    <xdr:rowOff>184150</xdr:rowOff>
                  </to>
                </anchor>
              </controlPr>
            </control>
          </mc:Choice>
        </mc:AlternateContent>
        <mc:AlternateContent xmlns:mc="http://schemas.openxmlformats.org/markup-compatibility/2006">
          <mc:Choice Requires="x14">
            <control shapeId="6173" r:id="rId26" name="Drop Down 29">
              <controlPr defaultSize="0" autoLine="0" autoPict="0">
                <anchor moveWithCells="1">
                  <from>
                    <xdr:col>7</xdr:col>
                    <xdr:colOff>38100</xdr:colOff>
                    <xdr:row>49</xdr:row>
                    <xdr:rowOff>38100</xdr:rowOff>
                  </from>
                  <to>
                    <xdr:col>7</xdr:col>
                    <xdr:colOff>819150</xdr:colOff>
                    <xdr:row>50</xdr:row>
                    <xdr:rowOff>12700</xdr:rowOff>
                  </to>
                </anchor>
              </controlPr>
            </control>
          </mc:Choice>
        </mc:AlternateContent>
        <mc:AlternateContent xmlns:mc="http://schemas.openxmlformats.org/markup-compatibility/2006">
          <mc:Choice Requires="x14">
            <control shapeId="6174" r:id="rId27" name="Drop Down 30">
              <controlPr defaultSize="0" autoLine="0" autoPict="0">
                <anchor moveWithCells="1">
                  <from>
                    <xdr:col>6</xdr:col>
                    <xdr:colOff>127000</xdr:colOff>
                    <xdr:row>49</xdr:row>
                    <xdr:rowOff>38100</xdr:rowOff>
                  </from>
                  <to>
                    <xdr:col>6</xdr:col>
                    <xdr:colOff>933450</xdr:colOff>
                    <xdr:row>50</xdr:row>
                    <xdr:rowOff>12700</xdr:rowOff>
                  </to>
                </anchor>
              </controlPr>
            </control>
          </mc:Choice>
        </mc:AlternateContent>
        <mc:AlternateContent xmlns:mc="http://schemas.openxmlformats.org/markup-compatibility/2006">
          <mc:Choice Requires="x14">
            <control shapeId="6175" r:id="rId28" name="Drop Down 31">
              <controlPr defaultSize="0" autoLine="0" autoPict="0">
                <anchor moveWithCells="1">
                  <from>
                    <xdr:col>5</xdr:col>
                    <xdr:colOff>19050</xdr:colOff>
                    <xdr:row>49</xdr:row>
                    <xdr:rowOff>31750</xdr:rowOff>
                  </from>
                  <to>
                    <xdr:col>5</xdr:col>
                    <xdr:colOff>781050</xdr:colOff>
                    <xdr:row>49</xdr:row>
                    <xdr:rowOff>184150</xdr:rowOff>
                  </to>
                </anchor>
              </controlPr>
            </control>
          </mc:Choice>
        </mc:AlternateContent>
        <mc:AlternateContent xmlns:mc="http://schemas.openxmlformats.org/markup-compatibility/2006">
          <mc:Choice Requires="x14">
            <control shapeId="6176" r:id="rId29" name="Drop Down 32">
              <controlPr defaultSize="0" autoLine="0" autoPict="0">
                <anchor moveWithCells="1">
                  <from>
                    <xdr:col>4</xdr:col>
                    <xdr:colOff>31750</xdr:colOff>
                    <xdr:row>49</xdr:row>
                    <xdr:rowOff>31750</xdr:rowOff>
                  </from>
                  <to>
                    <xdr:col>4</xdr:col>
                    <xdr:colOff>755650</xdr:colOff>
                    <xdr:row>50</xdr:row>
                    <xdr:rowOff>0</xdr:rowOff>
                  </to>
                </anchor>
              </controlPr>
            </control>
          </mc:Choice>
        </mc:AlternateContent>
        <mc:AlternateContent xmlns:mc="http://schemas.openxmlformats.org/markup-compatibility/2006">
          <mc:Choice Requires="x14">
            <control shapeId="6177" r:id="rId30" name="Drop Down 33">
              <controlPr defaultSize="0" autoLine="0" autoPict="0">
                <anchor moveWithCells="1">
                  <from>
                    <xdr:col>3</xdr:col>
                    <xdr:colOff>50800</xdr:colOff>
                    <xdr:row>49</xdr:row>
                    <xdr:rowOff>31750</xdr:rowOff>
                  </from>
                  <to>
                    <xdr:col>3</xdr:col>
                    <xdr:colOff>889000</xdr:colOff>
                    <xdr:row>49</xdr:row>
                    <xdr:rowOff>184150</xdr:rowOff>
                  </to>
                </anchor>
              </controlPr>
            </control>
          </mc:Choice>
        </mc:AlternateContent>
        <mc:AlternateContent xmlns:mc="http://schemas.openxmlformats.org/markup-compatibility/2006">
          <mc:Choice Requires="x14">
            <control shapeId="6178" r:id="rId31" name="Check Box 34">
              <controlPr defaultSize="0" autoFill="0" autoLine="0" autoPict="0">
                <anchor moveWithCells="1">
                  <from>
                    <xdr:col>2</xdr:col>
                    <xdr:colOff>50800</xdr:colOff>
                    <xdr:row>27</xdr:row>
                    <xdr:rowOff>69850</xdr:rowOff>
                  </from>
                  <to>
                    <xdr:col>2</xdr:col>
                    <xdr:colOff>914400</xdr:colOff>
                    <xdr:row>28</xdr:row>
                    <xdr:rowOff>114300</xdr:rowOff>
                  </to>
                </anchor>
              </controlPr>
            </control>
          </mc:Choice>
        </mc:AlternateContent>
        <mc:AlternateContent xmlns:mc="http://schemas.openxmlformats.org/markup-compatibility/2006">
          <mc:Choice Requires="x14">
            <control shapeId="6179" r:id="rId32" name="Check Box 35">
              <controlPr defaultSize="0" autoFill="0" autoLine="0" autoPict="0" altText="Yes_______________">
                <anchor moveWithCells="1">
                  <from>
                    <xdr:col>2</xdr:col>
                    <xdr:colOff>50800</xdr:colOff>
                    <xdr:row>28</xdr:row>
                    <xdr:rowOff>57150</xdr:rowOff>
                  </from>
                  <to>
                    <xdr:col>6</xdr:col>
                    <xdr:colOff>241300</xdr:colOff>
                    <xdr:row>29</xdr:row>
                    <xdr:rowOff>133350</xdr:rowOff>
                  </to>
                </anchor>
              </controlPr>
            </control>
          </mc:Choice>
        </mc:AlternateContent>
        <mc:AlternateContent xmlns:mc="http://schemas.openxmlformats.org/markup-compatibility/2006">
          <mc:Choice Requires="x14">
            <control shapeId="6180" r:id="rId33" name="Check Box 36">
              <controlPr defaultSize="0" autoFill="0" autoLine="0" autoPict="0">
                <anchor moveWithCells="1">
                  <from>
                    <xdr:col>2</xdr:col>
                    <xdr:colOff>50800</xdr:colOff>
                    <xdr:row>30</xdr:row>
                    <xdr:rowOff>50800</xdr:rowOff>
                  </from>
                  <to>
                    <xdr:col>2</xdr:col>
                    <xdr:colOff>914400</xdr:colOff>
                    <xdr:row>31</xdr:row>
                    <xdr:rowOff>88900</xdr:rowOff>
                  </to>
                </anchor>
              </controlPr>
            </control>
          </mc:Choice>
        </mc:AlternateContent>
        <mc:AlternateContent xmlns:mc="http://schemas.openxmlformats.org/markup-compatibility/2006">
          <mc:Choice Requires="x14">
            <control shapeId="6181" r:id="rId34" name="Check Box 37">
              <controlPr defaultSize="0" autoFill="0" autoLine="0" autoPict="0" altText="Yes_______________">
                <anchor moveWithCells="1">
                  <from>
                    <xdr:col>2</xdr:col>
                    <xdr:colOff>50800</xdr:colOff>
                    <xdr:row>31</xdr:row>
                    <xdr:rowOff>57150</xdr:rowOff>
                  </from>
                  <to>
                    <xdr:col>6</xdr:col>
                    <xdr:colOff>241300</xdr:colOff>
                    <xdr:row>32</xdr:row>
                    <xdr:rowOff>133350</xdr:rowOff>
                  </to>
                </anchor>
              </controlPr>
            </control>
          </mc:Choice>
        </mc:AlternateContent>
        <mc:AlternateContent xmlns:mc="http://schemas.openxmlformats.org/markup-compatibility/2006">
          <mc:Choice Requires="x14">
            <control shapeId="6182" r:id="rId35" name="Check Box 38">
              <controlPr defaultSize="0" autoFill="0" autoLine="0" autoPict="0">
                <anchor moveWithCells="1">
                  <from>
                    <xdr:col>0</xdr:col>
                    <xdr:colOff>266700</xdr:colOff>
                    <xdr:row>52</xdr:row>
                    <xdr:rowOff>88900</xdr:rowOff>
                  </from>
                  <to>
                    <xdr:col>1</xdr:col>
                    <xdr:colOff>323850</xdr:colOff>
                    <xdr:row>53</xdr:row>
                    <xdr:rowOff>146050</xdr:rowOff>
                  </to>
                </anchor>
              </controlPr>
            </control>
          </mc:Choice>
        </mc:AlternateContent>
        <mc:AlternateContent xmlns:mc="http://schemas.openxmlformats.org/markup-compatibility/2006">
          <mc:Choice Requires="x14">
            <control shapeId="6183" r:id="rId36" name="Check Box 39">
              <controlPr defaultSize="0" autoFill="0" autoLine="0" autoPict="0" altText="Yes_______________">
                <anchor moveWithCells="1">
                  <from>
                    <xdr:col>0</xdr:col>
                    <xdr:colOff>260350</xdr:colOff>
                    <xdr:row>53</xdr:row>
                    <xdr:rowOff>88900</xdr:rowOff>
                  </from>
                  <to>
                    <xdr:col>4</xdr:col>
                    <xdr:colOff>400050</xdr:colOff>
                    <xdr:row>54</xdr:row>
                    <xdr:rowOff>171450</xdr:rowOff>
                  </to>
                </anchor>
              </controlPr>
            </control>
          </mc:Choice>
        </mc:AlternateContent>
        <mc:AlternateContent xmlns:mc="http://schemas.openxmlformats.org/markup-compatibility/2006">
          <mc:Choice Requires="x14">
            <control shapeId="6184" r:id="rId37" name="Drop Down 40">
              <controlPr defaultSize="0" autoLine="0" autoPict="0">
                <anchor moveWithCells="1">
                  <from>
                    <xdr:col>1</xdr:col>
                    <xdr:colOff>19050</xdr:colOff>
                    <xdr:row>45</xdr:row>
                    <xdr:rowOff>38100</xdr:rowOff>
                  </from>
                  <to>
                    <xdr:col>1</xdr:col>
                    <xdr:colOff>793750</xdr:colOff>
                    <xdr:row>46</xdr:row>
                    <xdr:rowOff>0</xdr:rowOff>
                  </to>
                </anchor>
              </controlPr>
            </control>
          </mc:Choice>
        </mc:AlternateContent>
        <mc:AlternateContent xmlns:mc="http://schemas.openxmlformats.org/markup-compatibility/2006">
          <mc:Choice Requires="x14">
            <control shapeId="6185" r:id="rId38" name="Drop Down 41">
              <controlPr defaultSize="0" autoLine="0" autoPict="0">
                <anchor moveWithCells="1">
                  <from>
                    <xdr:col>2</xdr:col>
                    <xdr:colOff>57150</xdr:colOff>
                    <xdr:row>45</xdr:row>
                    <xdr:rowOff>38100</xdr:rowOff>
                  </from>
                  <to>
                    <xdr:col>2</xdr:col>
                    <xdr:colOff>889000</xdr:colOff>
                    <xdr:row>46</xdr:row>
                    <xdr:rowOff>12700</xdr:rowOff>
                  </to>
                </anchor>
              </controlPr>
            </control>
          </mc:Choice>
        </mc:AlternateContent>
        <mc:AlternateContent xmlns:mc="http://schemas.openxmlformats.org/markup-compatibility/2006">
          <mc:Choice Requires="x14">
            <control shapeId="6186" r:id="rId39" name="Drop Down 42">
              <controlPr defaultSize="0" autoLine="0" autoPict="0">
                <anchor moveWithCells="1">
                  <from>
                    <xdr:col>2</xdr:col>
                    <xdr:colOff>57150</xdr:colOff>
                    <xdr:row>49</xdr:row>
                    <xdr:rowOff>38100</xdr:rowOff>
                  </from>
                  <to>
                    <xdr:col>2</xdr:col>
                    <xdr:colOff>895350</xdr:colOff>
                    <xdr:row>49</xdr:row>
                    <xdr:rowOff>184150</xdr:rowOff>
                  </to>
                </anchor>
              </controlPr>
            </control>
          </mc:Choice>
        </mc:AlternateContent>
        <mc:AlternateContent xmlns:mc="http://schemas.openxmlformats.org/markup-compatibility/2006">
          <mc:Choice Requires="x14">
            <control shapeId="6187" r:id="rId40" name="Drop Down 43">
              <controlPr defaultSize="0" autoLine="0" autoPict="0">
                <anchor moveWithCells="1">
                  <from>
                    <xdr:col>1</xdr:col>
                    <xdr:colOff>19050</xdr:colOff>
                    <xdr:row>49</xdr:row>
                    <xdr:rowOff>38100</xdr:rowOff>
                  </from>
                  <to>
                    <xdr:col>1</xdr:col>
                    <xdr:colOff>755650</xdr:colOff>
                    <xdr:row>50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7"/>
  <sheetViews>
    <sheetView tabSelected="1" topLeftCell="A40" workbookViewId="0">
      <selection activeCell="A37" sqref="A37:B57"/>
    </sheetView>
  </sheetViews>
  <sheetFormatPr defaultColWidth="32.90625" defaultRowHeight="14.5" x14ac:dyDescent="0.35"/>
  <sheetData>
    <row r="1" spans="1:13" ht="15" thickBot="1" x14ac:dyDescent="0.4"/>
    <row r="2" spans="1:13" ht="15" thickBot="1" x14ac:dyDescent="0.4">
      <c r="A2" s="185" t="s">
        <v>292</v>
      </c>
      <c r="B2" s="186"/>
      <c r="C2" s="186"/>
      <c r="D2" s="186"/>
      <c r="E2" s="186"/>
      <c r="F2" s="186"/>
      <c r="G2" s="186"/>
      <c r="H2" s="186"/>
      <c r="I2" s="186"/>
      <c r="J2" s="186"/>
      <c r="K2" s="186"/>
      <c r="L2" s="186"/>
      <c r="M2" s="187"/>
    </row>
    <row r="3" spans="1:13" x14ac:dyDescent="0.35">
      <c r="A3" s="188" t="s">
        <v>293</v>
      </c>
      <c r="B3" s="189"/>
      <c r="C3" s="189"/>
      <c r="D3" s="189"/>
      <c r="E3" s="189"/>
      <c r="F3" s="189"/>
      <c r="G3" s="189"/>
      <c r="H3" s="189"/>
      <c r="I3" s="189"/>
      <c r="J3" s="189"/>
      <c r="K3" s="189"/>
      <c r="L3" s="189"/>
      <c r="M3" s="190"/>
    </row>
    <row r="4" spans="1:13" x14ac:dyDescent="0.35">
      <c r="A4" s="188"/>
      <c r="B4" s="189"/>
      <c r="C4" s="189"/>
      <c r="D4" s="189"/>
      <c r="E4" s="189"/>
      <c r="F4" s="189"/>
      <c r="G4" s="189"/>
      <c r="H4" s="189"/>
      <c r="I4" s="189"/>
      <c r="J4" s="189"/>
      <c r="K4" s="189"/>
      <c r="L4" s="189"/>
      <c r="M4" s="190"/>
    </row>
    <row r="5" spans="1:13" x14ac:dyDescent="0.35">
      <c r="A5" s="188"/>
      <c r="B5" s="189"/>
      <c r="C5" s="189"/>
      <c r="D5" s="189"/>
      <c r="E5" s="189"/>
      <c r="F5" s="189"/>
      <c r="G5" s="189"/>
      <c r="H5" s="189"/>
      <c r="I5" s="189"/>
      <c r="J5" s="189"/>
      <c r="K5" s="189"/>
      <c r="L5" s="189"/>
      <c r="M5" s="190"/>
    </row>
    <row r="6" spans="1:13" x14ac:dyDescent="0.35">
      <c r="A6" s="188"/>
      <c r="B6" s="189"/>
      <c r="C6" s="189"/>
      <c r="D6" s="189"/>
      <c r="E6" s="189"/>
      <c r="F6" s="189"/>
      <c r="G6" s="189"/>
      <c r="H6" s="189"/>
      <c r="I6" s="189"/>
      <c r="J6" s="189"/>
      <c r="K6" s="189"/>
      <c r="L6" s="189"/>
      <c r="M6" s="190"/>
    </row>
    <row r="7" spans="1:13" x14ac:dyDescent="0.35">
      <c r="A7" s="188"/>
      <c r="B7" s="189"/>
      <c r="C7" s="189"/>
      <c r="D7" s="189"/>
      <c r="E7" s="189"/>
      <c r="F7" s="189"/>
      <c r="G7" s="189"/>
      <c r="H7" s="189"/>
      <c r="I7" s="189"/>
      <c r="J7" s="189"/>
      <c r="K7" s="189"/>
      <c r="L7" s="189"/>
      <c r="M7" s="190"/>
    </row>
    <row r="8" spans="1:13" x14ac:dyDescent="0.35">
      <c r="A8" s="188"/>
      <c r="B8" s="189"/>
      <c r="C8" s="189"/>
      <c r="D8" s="189"/>
      <c r="E8" s="189"/>
      <c r="F8" s="189"/>
      <c r="G8" s="189"/>
      <c r="H8" s="189"/>
      <c r="I8" s="189"/>
      <c r="J8" s="189"/>
      <c r="K8" s="189"/>
      <c r="L8" s="189"/>
      <c r="M8" s="190"/>
    </row>
    <row r="9" spans="1:13" x14ac:dyDescent="0.35">
      <c r="A9" s="188"/>
      <c r="B9" s="189"/>
      <c r="C9" s="189"/>
      <c r="D9" s="189"/>
      <c r="E9" s="189"/>
      <c r="F9" s="189"/>
      <c r="G9" s="189"/>
      <c r="H9" s="189"/>
      <c r="I9" s="189"/>
      <c r="J9" s="189"/>
      <c r="K9" s="189"/>
      <c r="L9" s="189"/>
      <c r="M9" s="190"/>
    </row>
    <row r="10" spans="1:13" x14ac:dyDescent="0.35">
      <c r="A10" s="188"/>
      <c r="B10" s="189"/>
      <c r="C10" s="189"/>
      <c r="D10" s="189"/>
      <c r="E10" s="189"/>
      <c r="F10" s="189"/>
      <c r="G10" s="189"/>
      <c r="H10" s="189"/>
      <c r="I10" s="189"/>
      <c r="J10" s="189"/>
      <c r="K10" s="189"/>
      <c r="L10" s="189"/>
      <c r="M10" s="190"/>
    </row>
    <row r="11" spans="1:13" x14ac:dyDescent="0.35">
      <c r="A11" s="188"/>
      <c r="B11" s="189"/>
      <c r="C11" s="189"/>
      <c r="D11" s="189"/>
      <c r="E11" s="189"/>
      <c r="F11" s="189"/>
      <c r="G11" s="189"/>
      <c r="H11" s="189"/>
      <c r="I11" s="189"/>
      <c r="J11" s="189"/>
      <c r="K11" s="189"/>
      <c r="L11" s="189"/>
      <c r="M11" s="190"/>
    </row>
    <row r="12" spans="1:13" x14ac:dyDescent="0.35">
      <c r="A12" s="188"/>
      <c r="B12" s="189"/>
      <c r="C12" s="189"/>
      <c r="D12" s="189"/>
      <c r="E12" s="189"/>
      <c r="F12" s="189"/>
      <c r="G12" s="189"/>
      <c r="H12" s="189"/>
      <c r="I12" s="189"/>
      <c r="J12" s="189"/>
      <c r="K12" s="189"/>
      <c r="L12" s="189"/>
      <c r="M12" s="190"/>
    </row>
    <row r="13" spans="1:13" x14ac:dyDescent="0.35">
      <c r="A13" s="188"/>
      <c r="B13" s="189"/>
      <c r="C13" s="189"/>
      <c r="D13" s="189"/>
      <c r="E13" s="189"/>
      <c r="F13" s="189"/>
      <c r="G13" s="189"/>
      <c r="H13" s="189"/>
      <c r="I13" s="189"/>
      <c r="J13" s="189"/>
      <c r="K13" s="189"/>
      <c r="L13" s="189"/>
      <c r="M13" s="190"/>
    </row>
    <row r="14" spans="1:13" x14ac:dyDescent="0.35">
      <c r="A14" s="188" t="s">
        <v>294</v>
      </c>
      <c r="B14" s="189"/>
      <c r="C14" s="189"/>
      <c r="D14" s="189"/>
      <c r="E14" s="189"/>
      <c r="F14" s="189"/>
      <c r="G14" s="189"/>
      <c r="H14" s="189"/>
      <c r="I14" s="189"/>
      <c r="J14" s="189"/>
      <c r="K14" s="189"/>
      <c r="L14" s="189"/>
      <c r="M14" s="190"/>
    </row>
    <row r="15" spans="1:13" x14ac:dyDescent="0.35">
      <c r="A15" s="188"/>
      <c r="B15" s="189"/>
      <c r="C15" s="189"/>
      <c r="D15" s="189"/>
      <c r="E15" s="189"/>
      <c r="F15" s="189"/>
      <c r="G15" s="189"/>
      <c r="H15" s="189"/>
      <c r="I15" s="189"/>
      <c r="J15" s="189"/>
      <c r="K15" s="189"/>
      <c r="L15" s="189"/>
      <c r="M15" s="190"/>
    </row>
    <row r="16" spans="1:13" x14ac:dyDescent="0.35">
      <c r="A16" s="188"/>
      <c r="B16" s="189"/>
      <c r="C16" s="189"/>
      <c r="D16" s="189"/>
      <c r="E16" s="189"/>
      <c r="F16" s="189"/>
      <c r="G16" s="189"/>
      <c r="H16" s="189"/>
      <c r="I16" s="189"/>
      <c r="J16" s="189"/>
      <c r="K16" s="189"/>
      <c r="L16" s="189"/>
      <c r="M16" s="190"/>
    </row>
    <row r="17" spans="1:13" x14ac:dyDescent="0.35">
      <c r="A17" s="188"/>
      <c r="B17" s="189"/>
      <c r="C17" s="189"/>
      <c r="D17" s="189"/>
      <c r="E17" s="189"/>
      <c r="F17" s="189"/>
      <c r="G17" s="189"/>
      <c r="H17" s="189"/>
      <c r="I17" s="189"/>
      <c r="J17" s="189"/>
      <c r="K17" s="189"/>
      <c r="L17" s="189"/>
      <c r="M17" s="190"/>
    </row>
    <row r="18" spans="1:13" x14ac:dyDescent="0.35">
      <c r="A18" s="188"/>
      <c r="B18" s="189"/>
      <c r="C18" s="189"/>
      <c r="D18" s="189"/>
      <c r="E18" s="189"/>
      <c r="F18" s="189"/>
      <c r="G18" s="189"/>
      <c r="H18" s="189"/>
      <c r="I18" s="189"/>
      <c r="J18" s="189"/>
      <c r="K18" s="189"/>
      <c r="L18" s="189"/>
      <c r="M18" s="190"/>
    </row>
    <row r="19" spans="1:13" x14ac:dyDescent="0.35">
      <c r="A19" s="188"/>
      <c r="B19" s="189"/>
      <c r="C19" s="189"/>
      <c r="D19" s="189"/>
      <c r="E19" s="189"/>
      <c r="F19" s="189"/>
      <c r="G19" s="189"/>
      <c r="H19" s="189"/>
      <c r="I19" s="189"/>
      <c r="J19" s="189"/>
      <c r="K19" s="189"/>
      <c r="L19" s="189"/>
      <c r="M19" s="190"/>
    </row>
    <row r="20" spans="1:13" x14ac:dyDescent="0.35">
      <c r="A20" s="188"/>
      <c r="B20" s="189"/>
      <c r="C20" s="189"/>
      <c r="D20" s="189"/>
      <c r="E20" s="189"/>
      <c r="F20" s="189"/>
      <c r="G20" s="189"/>
      <c r="H20" s="189"/>
      <c r="I20" s="189"/>
      <c r="J20" s="189"/>
      <c r="K20" s="189"/>
      <c r="L20" s="189"/>
      <c r="M20" s="190"/>
    </row>
    <row r="21" spans="1:13" x14ac:dyDescent="0.35">
      <c r="A21" s="188"/>
      <c r="B21" s="189"/>
      <c r="C21" s="189"/>
      <c r="D21" s="189"/>
      <c r="E21" s="189"/>
      <c r="F21" s="189"/>
      <c r="G21" s="189"/>
      <c r="H21" s="189"/>
      <c r="I21" s="189"/>
      <c r="J21" s="189"/>
      <c r="K21" s="189"/>
      <c r="L21" s="189"/>
      <c r="M21" s="190"/>
    </row>
    <row r="22" spans="1:13" x14ac:dyDescent="0.35">
      <c r="A22" s="188"/>
      <c r="B22" s="189"/>
      <c r="C22" s="189"/>
      <c r="D22" s="189"/>
      <c r="E22" s="189"/>
      <c r="F22" s="189"/>
      <c r="G22" s="189"/>
      <c r="H22" s="189"/>
      <c r="I22" s="189"/>
      <c r="J22" s="189"/>
      <c r="K22" s="189"/>
      <c r="L22" s="189"/>
      <c r="M22" s="190"/>
    </row>
    <row r="23" spans="1:13" x14ac:dyDescent="0.35">
      <c r="A23" s="188"/>
      <c r="B23" s="189"/>
      <c r="C23" s="189"/>
      <c r="D23" s="189"/>
      <c r="E23" s="189"/>
      <c r="F23" s="189"/>
      <c r="G23" s="189"/>
      <c r="H23" s="189"/>
      <c r="I23" s="189"/>
      <c r="J23" s="189"/>
      <c r="K23" s="189"/>
      <c r="L23" s="189"/>
      <c r="M23" s="190"/>
    </row>
    <row r="24" spans="1:13" x14ac:dyDescent="0.35">
      <c r="A24" s="188"/>
      <c r="B24" s="189"/>
      <c r="C24" s="189"/>
      <c r="D24" s="189"/>
      <c r="E24" s="189"/>
      <c r="F24" s="189"/>
      <c r="G24" s="189"/>
      <c r="H24" s="189"/>
      <c r="I24" s="189"/>
      <c r="J24" s="189"/>
      <c r="K24" s="189"/>
      <c r="L24" s="189"/>
      <c r="M24" s="190"/>
    </row>
    <row r="25" spans="1:13" x14ac:dyDescent="0.35">
      <c r="A25" s="188"/>
      <c r="B25" s="189"/>
      <c r="C25" s="189"/>
      <c r="D25" s="189"/>
      <c r="E25" s="189"/>
      <c r="F25" s="189"/>
      <c r="G25" s="189"/>
      <c r="H25" s="189"/>
      <c r="I25" s="189"/>
      <c r="J25" s="189"/>
      <c r="K25" s="189"/>
      <c r="L25" s="189"/>
      <c r="M25" s="190"/>
    </row>
    <row r="26" spans="1:13" x14ac:dyDescent="0.35">
      <c r="A26" s="188" t="s">
        <v>295</v>
      </c>
      <c r="B26" s="189"/>
      <c r="C26" s="189"/>
      <c r="D26" s="189"/>
      <c r="E26" s="189"/>
      <c r="F26" s="189"/>
      <c r="G26" s="189"/>
      <c r="H26" s="189"/>
      <c r="I26" s="189"/>
      <c r="J26" s="189"/>
      <c r="K26" s="189"/>
      <c r="L26" s="189"/>
      <c r="M26" s="190"/>
    </row>
    <row r="27" spans="1:13" x14ac:dyDescent="0.35">
      <c r="A27" s="188"/>
      <c r="B27" s="189"/>
      <c r="C27" s="189"/>
      <c r="D27" s="189"/>
      <c r="E27" s="189"/>
      <c r="F27" s="189"/>
      <c r="G27" s="189"/>
      <c r="H27" s="189"/>
      <c r="I27" s="189"/>
      <c r="J27" s="189"/>
      <c r="K27" s="189"/>
      <c r="L27" s="189"/>
      <c r="M27" s="190"/>
    </row>
    <row r="28" spans="1:13" x14ac:dyDescent="0.35">
      <c r="A28" s="188"/>
      <c r="B28" s="189"/>
      <c r="C28" s="189"/>
      <c r="D28" s="189"/>
      <c r="E28" s="189"/>
      <c r="F28" s="189"/>
      <c r="G28" s="189"/>
      <c r="H28" s="189"/>
      <c r="I28" s="189"/>
      <c r="J28" s="189"/>
      <c r="K28" s="189"/>
      <c r="L28" s="189"/>
      <c r="M28" s="190"/>
    </row>
    <row r="29" spans="1:13" x14ac:dyDescent="0.35">
      <c r="A29" s="188"/>
      <c r="B29" s="189"/>
      <c r="C29" s="189"/>
      <c r="D29" s="189"/>
      <c r="E29" s="189"/>
      <c r="F29" s="189"/>
      <c r="G29" s="189"/>
      <c r="H29" s="189"/>
      <c r="I29" s="189"/>
      <c r="J29" s="189"/>
      <c r="K29" s="189"/>
      <c r="L29" s="189"/>
      <c r="M29" s="190"/>
    </row>
    <row r="30" spans="1:13" x14ac:dyDescent="0.35">
      <c r="A30" s="188"/>
      <c r="B30" s="189"/>
      <c r="C30" s="189"/>
      <c r="D30" s="189"/>
      <c r="E30" s="189"/>
      <c r="F30" s="189"/>
      <c r="G30" s="189"/>
      <c r="H30" s="189"/>
      <c r="I30" s="189"/>
      <c r="J30" s="189"/>
      <c r="K30" s="189"/>
      <c r="L30" s="189"/>
      <c r="M30" s="190"/>
    </row>
    <row r="31" spans="1:13" x14ac:dyDescent="0.35">
      <c r="A31" s="188"/>
      <c r="B31" s="189"/>
      <c r="C31" s="189"/>
      <c r="D31" s="189"/>
      <c r="E31" s="189"/>
      <c r="F31" s="189"/>
      <c r="G31" s="189"/>
      <c r="H31" s="189"/>
      <c r="I31" s="189"/>
      <c r="J31" s="189"/>
      <c r="K31" s="189"/>
      <c r="L31" s="189"/>
      <c r="M31" s="190"/>
    </row>
    <row r="32" spans="1:13" x14ac:dyDescent="0.35">
      <c r="A32" s="188"/>
      <c r="B32" s="189"/>
      <c r="C32" s="189"/>
      <c r="D32" s="189"/>
      <c r="E32" s="189"/>
      <c r="F32" s="189"/>
      <c r="G32" s="189"/>
      <c r="H32" s="189"/>
      <c r="I32" s="189"/>
      <c r="J32" s="189"/>
      <c r="K32" s="189"/>
      <c r="L32" s="189"/>
      <c r="M32" s="190"/>
    </row>
    <row r="33" spans="1:13" x14ac:dyDescent="0.35">
      <c r="A33" s="188"/>
      <c r="B33" s="189"/>
      <c r="C33" s="189"/>
      <c r="D33" s="189"/>
      <c r="E33" s="189"/>
      <c r="F33" s="189"/>
      <c r="G33" s="189"/>
      <c r="H33" s="189"/>
      <c r="I33" s="189"/>
      <c r="J33" s="189"/>
      <c r="K33" s="189"/>
      <c r="L33" s="189"/>
      <c r="M33" s="190"/>
    </row>
    <row r="34" spans="1:13" x14ac:dyDescent="0.35">
      <c r="A34" s="188"/>
      <c r="B34" s="189"/>
      <c r="C34" s="189"/>
      <c r="D34" s="189"/>
      <c r="E34" s="189"/>
      <c r="F34" s="189"/>
      <c r="G34" s="189"/>
      <c r="H34" s="189"/>
      <c r="I34" s="189"/>
      <c r="J34" s="189"/>
      <c r="K34" s="189"/>
      <c r="L34" s="189"/>
      <c r="M34" s="190"/>
    </row>
    <row r="35" spans="1:13" x14ac:dyDescent="0.35">
      <c r="A35" s="191"/>
      <c r="B35" s="192"/>
      <c r="C35" s="192"/>
      <c r="D35" s="192"/>
      <c r="E35" s="192"/>
      <c r="F35" s="192"/>
      <c r="G35" s="192"/>
      <c r="H35" s="192"/>
      <c r="I35" s="192"/>
      <c r="J35" s="192"/>
      <c r="K35" s="192"/>
      <c r="L35" s="192"/>
      <c r="M35" s="193"/>
    </row>
    <row r="36" spans="1:13" ht="15" thickBot="1" x14ac:dyDescent="0.4">
      <c r="A36" s="89"/>
      <c r="B36" s="89"/>
      <c r="C36" s="89"/>
      <c r="D36" s="89"/>
      <c r="E36" s="89"/>
      <c r="F36" s="89"/>
      <c r="G36" s="89"/>
      <c r="H36" s="89"/>
      <c r="I36" s="89"/>
      <c r="J36" s="89"/>
      <c r="K36" s="89"/>
      <c r="L36" s="89"/>
      <c r="M36" s="89"/>
    </row>
    <row r="37" spans="1:13" ht="15" thickBot="1" x14ac:dyDescent="0.4">
      <c r="A37" s="194" t="s">
        <v>302</v>
      </c>
      <c r="B37" s="195"/>
      <c r="C37" s="89"/>
      <c r="D37" s="89"/>
      <c r="E37" s="89"/>
      <c r="F37" s="89"/>
      <c r="G37" s="89"/>
      <c r="H37" s="89"/>
      <c r="I37" s="89"/>
      <c r="J37" s="89"/>
      <c r="K37" s="89"/>
      <c r="L37" s="89"/>
      <c r="M37" s="89"/>
    </row>
    <row r="38" spans="1:13" ht="15" thickBot="1" x14ac:dyDescent="0.4">
      <c r="A38" s="196" t="s">
        <v>303</v>
      </c>
      <c r="B38" s="197"/>
      <c r="C38" s="89"/>
      <c r="D38" s="89"/>
      <c r="E38" s="89"/>
      <c r="F38" s="89"/>
      <c r="G38" s="89"/>
      <c r="H38" s="89"/>
      <c r="I38" s="89"/>
      <c r="J38" s="89"/>
      <c r="K38" s="89"/>
      <c r="L38" s="89"/>
      <c r="M38" s="89"/>
    </row>
    <row r="39" spans="1:13" ht="29.5" thickBot="1" x14ac:dyDescent="0.4">
      <c r="A39" s="198" t="s">
        <v>304</v>
      </c>
      <c r="B39" s="199"/>
      <c r="C39" s="89"/>
      <c r="D39" s="89"/>
      <c r="E39" s="89"/>
      <c r="F39" s="89"/>
      <c r="G39" s="89"/>
      <c r="H39" s="89"/>
      <c r="I39" s="89"/>
      <c r="J39" s="89"/>
      <c r="K39" s="89"/>
      <c r="L39" s="89"/>
      <c r="M39" s="89"/>
    </row>
    <row r="40" spans="1:13" ht="15" thickBot="1" x14ac:dyDescent="0.4">
      <c r="A40" s="200" t="s">
        <v>305</v>
      </c>
      <c r="B40" s="201"/>
      <c r="C40" s="89"/>
      <c r="D40" s="89"/>
      <c r="E40" s="89"/>
      <c r="F40" s="89"/>
      <c r="G40" s="89"/>
      <c r="H40" s="89"/>
      <c r="I40" s="89"/>
      <c r="J40" s="89"/>
      <c r="K40" s="89"/>
      <c r="L40" s="89"/>
      <c r="M40" s="89"/>
    </row>
    <row r="41" spans="1:13" ht="29.5" thickBot="1" x14ac:dyDescent="0.4">
      <c r="A41" s="200" t="s">
        <v>306</v>
      </c>
      <c r="B41" s="201"/>
      <c r="C41" s="89"/>
      <c r="D41" s="89"/>
      <c r="E41" s="89"/>
      <c r="F41" s="89"/>
      <c r="G41" s="89"/>
      <c r="H41" s="89"/>
      <c r="I41" s="89"/>
      <c r="J41" s="89"/>
      <c r="K41" s="89"/>
      <c r="L41" s="89"/>
      <c r="M41" s="89"/>
    </row>
    <row r="42" spans="1:13" ht="15" thickBot="1" x14ac:dyDescent="0.4">
      <c r="A42" s="200" t="s">
        <v>307</v>
      </c>
      <c r="B42" s="202"/>
      <c r="C42" s="89"/>
      <c r="D42" s="89"/>
      <c r="E42" s="89"/>
      <c r="F42" s="89"/>
      <c r="G42" s="89"/>
      <c r="H42" s="89"/>
      <c r="I42" s="89"/>
      <c r="J42" s="89"/>
      <c r="K42" s="89"/>
      <c r="L42" s="89"/>
      <c r="M42" s="89"/>
    </row>
    <row r="43" spans="1:13" ht="29.5" thickBot="1" x14ac:dyDescent="0.4">
      <c r="A43" s="200" t="s">
        <v>308</v>
      </c>
      <c r="B43" s="201"/>
      <c r="C43" s="89"/>
      <c r="D43" s="89"/>
      <c r="E43" s="89"/>
      <c r="F43" s="89"/>
      <c r="G43" s="89"/>
      <c r="H43" s="89"/>
      <c r="I43" s="89"/>
      <c r="J43" s="89"/>
      <c r="K43" s="89"/>
      <c r="L43" s="89"/>
      <c r="M43" s="89"/>
    </row>
    <row r="44" spans="1:13" ht="15" thickBot="1" x14ac:dyDescent="0.4">
      <c r="A44" s="200" t="s">
        <v>309</v>
      </c>
      <c r="B44" s="201"/>
      <c r="C44" s="89"/>
      <c r="D44" s="89"/>
      <c r="E44" s="89"/>
      <c r="F44" s="89"/>
      <c r="G44" s="89"/>
      <c r="H44" s="89"/>
      <c r="I44" s="89"/>
      <c r="J44" s="89"/>
      <c r="K44" s="89"/>
      <c r="L44" s="89"/>
      <c r="M44" s="89"/>
    </row>
    <row r="45" spans="1:13" ht="29.5" thickBot="1" x14ac:dyDescent="0.4">
      <c r="A45" s="200" t="s">
        <v>310</v>
      </c>
      <c r="B45" s="201"/>
      <c r="C45" s="89"/>
      <c r="D45" s="89"/>
      <c r="E45" s="89"/>
      <c r="F45" s="89"/>
      <c r="G45" s="89"/>
      <c r="H45" s="89"/>
      <c r="I45" s="89"/>
      <c r="J45" s="89"/>
      <c r="K45" s="89"/>
      <c r="L45" s="89"/>
      <c r="M45" s="89"/>
    </row>
    <row r="46" spans="1:13" ht="15" thickBot="1" x14ac:dyDescent="0.4">
      <c r="A46" s="200" t="s">
        <v>311</v>
      </c>
      <c r="B46" s="201"/>
      <c r="C46" s="89"/>
      <c r="D46" s="89"/>
      <c r="E46" s="89"/>
      <c r="F46" s="89"/>
      <c r="G46" s="89"/>
      <c r="H46" s="89"/>
      <c r="I46" s="89"/>
      <c r="J46" s="89"/>
      <c r="K46" s="89"/>
      <c r="L46" s="89"/>
      <c r="M46" s="89"/>
    </row>
    <row r="47" spans="1:13" ht="15" thickBot="1" x14ac:dyDescent="0.4">
      <c r="A47" s="200"/>
      <c r="B47" s="201"/>
      <c r="C47" s="89"/>
      <c r="D47" s="89"/>
      <c r="E47" s="89"/>
      <c r="F47" s="89"/>
      <c r="G47" s="89"/>
      <c r="H47" s="89"/>
      <c r="I47" s="89"/>
      <c r="J47" s="89"/>
      <c r="K47" s="89"/>
      <c r="L47" s="89"/>
      <c r="M47" s="89"/>
    </row>
    <row r="48" spans="1:13" ht="15" thickBot="1" x14ac:dyDescent="0.4">
      <c r="A48" s="198" t="s">
        <v>312</v>
      </c>
      <c r="B48" s="199"/>
      <c r="C48" s="89"/>
      <c r="D48" s="89"/>
      <c r="E48" s="89"/>
      <c r="F48" s="89"/>
      <c r="G48" s="89"/>
      <c r="H48" s="89"/>
      <c r="I48" s="89"/>
      <c r="J48" s="89"/>
      <c r="K48" s="89"/>
      <c r="L48" s="89"/>
      <c r="M48" s="89"/>
    </row>
    <row r="49" spans="1:13" ht="29.5" thickBot="1" x14ac:dyDescent="0.4">
      <c r="A49" s="200" t="s">
        <v>313</v>
      </c>
      <c r="B49" s="201"/>
      <c r="C49" s="89"/>
      <c r="D49" s="89"/>
      <c r="E49" s="89"/>
      <c r="F49" s="89"/>
      <c r="G49" s="89"/>
      <c r="H49" s="89"/>
      <c r="I49" s="89"/>
      <c r="J49" s="89"/>
      <c r="K49" s="89"/>
      <c r="L49" s="89"/>
      <c r="M49" s="89"/>
    </row>
    <row r="50" spans="1:13" ht="15" thickBot="1" x14ac:dyDescent="0.4">
      <c r="A50" s="200" t="s">
        <v>314</v>
      </c>
      <c r="B50" s="202"/>
      <c r="C50" s="89"/>
      <c r="D50" s="89"/>
      <c r="E50" s="89"/>
      <c r="F50" s="89"/>
      <c r="G50" s="89"/>
      <c r="H50" s="89"/>
      <c r="I50" s="89"/>
      <c r="J50" s="89"/>
      <c r="K50" s="89"/>
      <c r="L50" s="89"/>
      <c r="M50" s="89"/>
    </row>
    <row r="51" spans="1:13" ht="29.5" thickBot="1" x14ac:dyDescent="0.4">
      <c r="A51" s="200" t="s">
        <v>315</v>
      </c>
      <c r="B51" s="202"/>
    </row>
    <row r="52" spans="1:13" ht="29.5" thickBot="1" x14ac:dyDescent="0.4">
      <c r="A52" s="200" t="s">
        <v>316</v>
      </c>
      <c r="B52" s="202"/>
    </row>
    <row r="53" spans="1:13" ht="15" thickBot="1" x14ac:dyDescent="0.4">
      <c r="A53" s="200" t="s">
        <v>317</v>
      </c>
      <c r="B53" s="202"/>
    </row>
    <row r="54" spans="1:13" ht="15" thickBot="1" x14ac:dyDescent="0.4">
      <c r="A54" s="200"/>
      <c r="B54" s="202"/>
    </row>
    <row r="55" spans="1:13" ht="29.5" thickBot="1" x14ac:dyDescent="0.4">
      <c r="A55" s="198" t="s">
        <v>318</v>
      </c>
      <c r="B55" s="199"/>
    </row>
    <row r="56" spans="1:13" ht="15" thickBot="1" x14ac:dyDescent="0.4">
      <c r="A56" s="200" t="s">
        <v>319</v>
      </c>
      <c r="B56" s="203"/>
    </row>
    <row r="57" spans="1:13" ht="15" thickBot="1" x14ac:dyDescent="0.4">
      <c r="A57" s="200" t="s">
        <v>320</v>
      </c>
      <c r="B57" s="203"/>
    </row>
  </sheetData>
  <mergeCells count="4">
    <mergeCell ref="A2:M2"/>
    <mergeCell ref="A3:M13"/>
    <mergeCell ref="A14:M25"/>
    <mergeCell ref="A26:M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Organisational</vt:lpstr>
      <vt:lpstr>Financial</vt:lpstr>
      <vt:lpstr>Academic</vt:lpstr>
      <vt:lpstr>Staffing</vt:lpstr>
      <vt:lpstr>Analysis</vt:lpstr>
      <vt:lpstr>Governance</vt:lpstr>
      <vt:lpstr>Open questions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Enora Pruvot</dc:creator>
  <cp:lastModifiedBy>Enora Pruvot</cp:lastModifiedBy>
  <cp:lastPrinted>2011-01-05T14:10:00Z</cp:lastPrinted>
  <dcterms:created xsi:type="dcterms:W3CDTF">2010-05-11T09:38:07Z</dcterms:created>
  <dcterms:modified xsi:type="dcterms:W3CDTF">2021-05-10T08:14:30Z</dcterms:modified>
</cp:coreProperties>
</file>